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05" yWindow="-105" windowWidth="23250" windowHeight="12570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G31" i="1"/>
  <c r="V19"/>
  <c r="H19" s="1"/>
  <c r="H18"/>
  <c r="H17"/>
  <c r="H16"/>
  <c r="V15"/>
  <c r="H15" s="1"/>
  <c r="G6"/>
  <c r="G4"/>
</calcChain>
</file>

<file path=xl/sharedStrings.xml><?xml version="1.0" encoding="utf-8"?>
<sst xmlns="http://schemas.openxmlformats.org/spreadsheetml/2006/main" count="250" uniqueCount="158">
  <si>
    <t>序号</t>
  </si>
  <si>
    <t>设备名称</t>
  </si>
  <si>
    <t>规格型号</t>
  </si>
  <si>
    <t>数量</t>
  </si>
  <si>
    <t>购置日期</t>
  </si>
  <si>
    <t>帐面价值</t>
  </si>
  <si>
    <t>清查情况</t>
  </si>
  <si>
    <t>清查结果</t>
  </si>
  <si>
    <t>备注</t>
  </si>
  <si>
    <t>预计残值（残值率5%）</t>
  </si>
  <si>
    <t>使用年限（月）</t>
  </si>
  <si>
    <t>月折旧额</t>
  </si>
  <si>
    <t xml:space="preserve">已提月数 </t>
  </si>
  <si>
    <t>使用部门</t>
  </si>
  <si>
    <t>一次性计提折旧</t>
  </si>
  <si>
    <t>原值</t>
  </si>
  <si>
    <t>净值</t>
  </si>
  <si>
    <t>盘亏数量</t>
  </si>
  <si>
    <t>报废数量</t>
  </si>
  <si>
    <t>毁损数量</t>
  </si>
  <si>
    <t>累计折旧</t>
  </si>
  <si>
    <t>激光战车及碰碰车</t>
  </si>
  <si>
    <r>
      <rPr>
        <sz val="10"/>
        <rFont val="宋体"/>
        <family val="3"/>
        <charset val="134"/>
      </rPr>
      <t>Z</t>
    </r>
    <r>
      <rPr>
        <sz val="10"/>
        <rFont val="宋体"/>
        <family val="3"/>
        <charset val="134"/>
      </rPr>
      <t>C-B7F</t>
    </r>
  </si>
  <si>
    <t>套</t>
  </si>
  <si>
    <t>2018.12.27</t>
  </si>
  <si>
    <t>2018.12.9#</t>
  </si>
  <si>
    <t>电暖气</t>
  </si>
  <si>
    <t>2019.1.11</t>
  </si>
  <si>
    <t>2019.1.36#</t>
  </si>
  <si>
    <t>监控设备（26个摄像头）</t>
  </si>
  <si>
    <t>泰克32路NVR硬盘录像机H265，红外数字枪机摄像头H265  200W</t>
  </si>
  <si>
    <t>1套</t>
  </si>
  <si>
    <t>抚顺市望花区新博宇电子</t>
  </si>
  <si>
    <r>
      <rPr>
        <sz val="9"/>
        <rFont val="Arial Narrow"/>
        <family val="2"/>
      </rPr>
      <t>2019</t>
    </r>
    <r>
      <rPr>
        <sz val="9"/>
        <rFont val="宋体"/>
        <family val="3"/>
        <charset val="134"/>
      </rPr>
      <t>年</t>
    </r>
    <r>
      <rPr>
        <sz val="9"/>
        <rFont val="Arial Narrow"/>
        <family val="2"/>
      </rPr>
      <t>1</t>
    </r>
    <r>
      <rPr>
        <sz val="9"/>
        <rFont val="宋体"/>
        <family val="3"/>
        <charset val="134"/>
      </rPr>
      <t>月</t>
    </r>
    <r>
      <rPr>
        <sz val="9"/>
        <rFont val="Arial Narrow"/>
        <family val="2"/>
      </rPr>
      <t>38#</t>
    </r>
  </si>
  <si>
    <t>仿真树型雪地转转</t>
  </si>
  <si>
    <r>
      <rPr>
        <sz val="10"/>
        <rFont val="宋体"/>
        <family val="3"/>
        <charset val="134"/>
      </rPr>
      <t>K</t>
    </r>
    <r>
      <rPr>
        <sz val="10"/>
        <rFont val="宋体"/>
        <family val="3"/>
        <charset val="134"/>
      </rPr>
      <t>T100A-1</t>
    </r>
  </si>
  <si>
    <t>台</t>
  </si>
  <si>
    <r>
      <rPr>
        <sz val="9"/>
        <rFont val="Arial Narrow"/>
        <family val="2"/>
      </rPr>
      <t>2019</t>
    </r>
    <r>
      <rPr>
        <sz val="9"/>
        <rFont val="宋体"/>
        <family val="3"/>
        <charset val="134"/>
      </rPr>
      <t>年</t>
    </r>
    <r>
      <rPr>
        <sz val="9"/>
        <rFont val="Arial Narrow"/>
        <family val="2"/>
      </rPr>
      <t xml:space="preserve"> 1</t>
    </r>
    <r>
      <rPr>
        <sz val="9"/>
        <rFont val="宋体"/>
        <family val="3"/>
        <charset val="134"/>
      </rPr>
      <t>月</t>
    </r>
    <r>
      <rPr>
        <sz val="9"/>
        <rFont val="Arial Narrow"/>
        <family val="2"/>
      </rPr>
      <t>39#</t>
    </r>
  </si>
  <si>
    <r>
      <rPr>
        <sz val="10"/>
        <rFont val="宋体"/>
        <family val="3"/>
        <charset val="134"/>
      </rPr>
      <t>支架水池(游乐设备</t>
    </r>
    <r>
      <rPr>
        <sz val="10"/>
        <rFont val="宋体"/>
        <family val="3"/>
        <charset val="134"/>
      </rPr>
      <t>)</t>
    </r>
  </si>
  <si>
    <r>
      <rPr>
        <sz val="9"/>
        <rFont val="宋体"/>
        <family val="3"/>
        <charset val="134"/>
      </rPr>
      <t>江苏驰童</t>
    </r>
    <r>
      <rPr>
        <sz val="9"/>
        <rFont val="Arial Narrow"/>
        <family val="2"/>
      </rPr>
      <t>20*10*1.32</t>
    </r>
  </si>
  <si>
    <t>2019.1.18</t>
  </si>
  <si>
    <t>上海驰童游乐设备有限公司</t>
  </si>
  <si>
    <r>
      <rPr>
        <sz val="9"/>
        <rFont val="Arial Narrow"/>
        <family val="2"/>
      </rPr>
      <t>2019</t>
    </r>
    <r>
      <rPr>
        <sz val="9"/>
        <rFont val="宋体"/>
        <family val="3"/>
        <charset val="134"/>
      </rPr>
      <t>年</t>
    </r>
    <r>
      <rPr>
        <sz val="9"/>
        <rFont val="Arial Narrow"/>
        <family val="2"/>
      </rPr>
      <t>1</t>
    </r>
    <r>
      <rPr>
        <sz val="9"/>
        <rFont val="宋体"/>
        <family val="3"/>
        <charset val="134"/>
      </rPr>
      <t>月</t>
    </r>
    <r>
      <rPr>
        <sz val="9"/>
        <rFont val="Arial Narrow"/>
        <family val="2"/>
      </rPr>
      <t>57#</t>
    </r>
  </si>
  <si>
    <r>
      <rPr>
        <sz val="9"/>
        <rFont val="宋体"/>
        <family val="3"/>
        <charset val="134"/>
      </rPr>
      <t>单价</t>
    </r>
    <r>
      <rPr>
        <sz val="9"/>
        <rFont val="Arial Narrow"/>
        <family val="2"/>
      </rPr>
      <t>78</t>
    </r>
    <r>
      <rPr>
        <sz val="9"/>
        <rFont val="宋体"/>
        <family val="3"/>
        <charset val="134"/>
      </rPr>
      <t>元</t>
    </r>
    <r>
      <rPr>
        <sz val="9"/>
        <rFont val="Arial Narrow"/>
        <family val="2"/>
      </rPr>
      <t>/</t>
    </r>
    <r>
      <rPr>
        <sz val="9"/>
        <rFont val="宋体"/>
        <family val="3"/>
        <charset val="134"/>
      </rPr>
      <t>平方</t>
    </r>
  </si>
  <si>
    <t>开发票打印机</t>
  </si>
  <si>
    <t>DS-630Pro</t>
  </si>
  <si>
    <t>2019.1.31</t>
  </si>
  <si>
    <t>抚顺亚金网络科技有限公司</t>
  </si>
  <si>
    <r>
      <rPr>
        <sz val="9"/>
        <rFont val="Arial Narrow"/>
        <family val="2"/>
      </rPr>
      <t>1</t>
    </r>
    <r>
      <rPr>
        <sz val="9"/>
        <rFont val="宋体"/>
        <family val="3"/>
        <charset val="134"/>
      </rPr>
      <t>月</t>
    </r>
    <r>
      <rPr>
        <sz val="9"/>
        <rFont val="Arial Narrow"/>
        <family val="2"/>
      </rPr>
      <t>123#</t>
    </r>
  </si>
  <si>
    <t>票管家</t>
  </si>
  <si>
    <r>
      <rPr>
        <sz val="9"/>
        <rFont val="宋体"/>
        <family val="3"/>
        <charset val="134"/>
      </rPr>
      <t>企业服务终端设备</t>
    </r>
    <r>
      <rPr>
        <sz val="9"/>
        <rFont val="Arial Narrow"/>
        <family val="2"/>
      </rPr>
      <t>-</t>
    </r>
  </si>
  <si>
    <t>辽宁爱诺航天信息有限公司抚顺分公司</t>
  </si>
  <si>
    <r>
      <rPr>
        <sz val="9"/>
        <rFont val="Arial Narrow"/>
        <family val="2"/>
      </rPr>
      <t>1</t>
    </r>
    <r>
      <rPr>
        <sz val="9"/>
        <rFont val="宋体"/>
        <family val="3"/>
        <charset val="134"/>
      </rPr>
      <t>月</t>
    </r>
    <r>
      <rPr>
        <sz val="9"/>
        <rFont val="Arial Narrow"/>
        <family val="2"/>
      </rPr>
      <t>124#</t>
    </r>
  </si>
  <si>
    <t>笔记本电脑</t>
  </si>
  <si>
    <t>联想</t>
  </si>
  <si>
    <t>抚顺市新抚区宏顺电子商行</t>
  </si>
  <si>
    <t>2019.1.41#</t>
  </si>
  <si>
    <t>音响设备</t>
  </si>
  <si>
    <t>EES音箱、雅玛哈调音台，EES功放、航空机柜、电瓶拉杆音箱-先科、无限手持麦克1拖2-高丽斯</t>
  </si>
  <si>
    <t>沈阳市沈河区华宝声电子器材商行</t>
  </si>
  <si>
    <r>
      <rPr>
        <sz val="9"/>
        <rFont val="Arial Narrow"/>
        <family val="2"/>
      </rPr>
      <t>1</t>
    </r>
    <r>
      <rPr>
        <sz val="9"/>
        <rFont val="宋体"/>
        <family val="3"/>
        <charset val="134"/>
      </rPr>
      <t>月</t>
    </r>
    <r>
      <rPr>
        <sz val="9"/>
        <rFont val="Arial Narrow"/>
        <family val="2"/>
      </rPr>
      <t>73#</t>
    </r>
  </si>
  <si>
    <t>雪地游乐设备</t>
  </si>
  <si>
    <t>其中明细：</t>
  </si>
  <si>
    <t>（1）儿童雪地麾托车</t>
  </si>
  <si>
    <t>辆</t>
  </si>
  <si>
    <t>哈欠滨市道里区兆森摩托车</t>
  </si>
  <si>
    <r>
      <rPr>
        <sz val="9"/>
        <rFont val="Arial Narrow"/>
        <family val="2"/>
      </rPr>
      <t>1</t>
    </r>
    <r>
      <rPr>
        <sz val="9"/>
        <rFont val="宋体"/>
        <family val="3"/>
        <charset val="134"/>
      </rPr>
      <t>月</t>
    </r>
    <r>
      <rPr>
        <sz val="9"/>
        <rFont val="Arial Narrow"/>
        <family val="2"/>
      </rPr>
      <t>74#</t>
    </r>
  </si>
  <si>
    <t>（2）碰碰球</t>
  </si>
  <si>
    <t>雪地款</t>
  </si>
  <si>
    <t>个</t>
  </si>
  <si>
    <t>同上</t>
  </si>
  <si>
    <t>（3）悠波球</t>
  </si>
  <si>
    <t>（4）大陀螺</t>
  </si>
  <si>
    <t>（5）小陀螺</t>
  </si>
  <si>
    <t>（6）香蕉船</t>
  </si>
  <si>
    <t>配电箱</t>
  </si>
  <si>
    <t>包括如下内容</t>
  </si>
  <si>
    <t>（1）造雪专用配电箱</t>
  </si>
  <si>
    <t>沈阳龙万恒滑雪设备有限公司</t>
  </si>
  <si>
    <r>
      <rPr>
        <sz val="9"/>
        <rFont val="Arial Narrow"/>
        <family val="2"/>
      </rPr>
      <t>2019</t>
    </r>
    <r>
      <rPr>
        <sz val="9"/>
        <rFont val="宋体"/>
        <family val="3"/>
        <charset val="134"/>
      </rPr>
      <t>年</t>
    </r>
    <r>
      <rPr>
        <sz val="9"/>
        <rFont val="Arial Narrow"/>
        <family val="2"/>
      </rPr>
      <t>1</t>
    </r>
    <r>
      <rPr>
        <sz val="9"/>
        <rFont val="宋体"/>
        <family val="3"/>
        <charset val="134"/>
      </rPr>
      <t>月</t>
    </r>
    <r>
      <rPr>
        <sz val="9"/>
        <rFont val="Arial Narrow"/>
        <family val="2"/>
      </rPr>
      <t>76#</t>
    </r>
  </si>
  <si>
    <t>（2）寄存柜</t>
  </si>
  <si>
    <t>（3）配电箱</t>
  </si>
  <si>
    <r>
      <rPr>
        <sz val="10"/>
        <rFont val="宋体"/>
        <family val="3"/>
        <charset val="134"/>
      </rPr>
      <t>1</t>
    </r>
    <r>
      <rPr>
        <sz val="10"/>
        <rFont val="宋体"/>
        <family val="3"/>
        <charset val="134"/>
      </rPr>
      <t>.7米</t>
    </r>
  </si>
  <si>
    <r>
      <rPr>
        <sz val="9"/>
        <rFont val="Arial Narrow"/>
        <family val="2"/>
      </rPr>
      <t>2019</t>
    </r>
    <r>
      <rPr>
        <sz val="9"/>
        <rFont val="宋体"/>
        <family val="3"/>
        <charset val="134"/>
      </rPr>
      <t>年</t>
    </r>
    <r>
      <rPr>
        <sz val="9"/>
        <rFont val="Arial Narrow"/>
        <family val="2"/>
      </rPr>
      <t>1</t>
    </r>
    <r>
      <rPr>
        <sz val="9"/>
        <rFont val="宋体"/>
        <family val="3"/>
        <charset val="134"/>
      </rPr>
      <t>月</t>
    </r>
    <r>
      <rPr>
        <sz val="9"/>
        <rFont val="Arial Narrow"/>
        <family val="2"/>
      </rPr>
      <t>131#</t>
    </r>
  </si>
  <si>
    <t>（4）配电材料</t>
  </si>
  <si>
    <r>
      <rPr>
        <sz val="9"/>
        <rFont val="Arial Narrow"/>
        <family val="2"/>
      </rPr>
      <t>2019</t>
    </r>
    <r>
      <rPr>
        <sz val="9"/>
        <rFont val="宋体"/>
        <family val="3"/>
        <charset val="134"/>
      </rPr>
      <t>年</t>
    </r>
    <r>
      <rPr>
        <sz val="9"/>
        <rFont val="Arial Narrow"/>
        <family val="2"/>
      </rPr>
      <t>1</t>
    </r>
    <r>
      <rPr>
        <sz val="9"/>
        <rFont val="宋体"/>
        <family val="3"/>
        <charset val="134"/>
      </rPr>
      <t>月</t>
    </r>
    <r>
      <rPr>
        <sz val="9"/>
        <rFont val="Arial Narrow"/>
        <family val="2"/>
      </rPr>
      <t>132#</t>
    </r>
  </si>
  <si>
    <t>伐木锯（汽油锯）</t>
  </si>
  <si>
    <t>2019.2.19.20#</t>
  </si>
  <si>
    <t>对讲机</t>
  </si>
  <si>
    <t>2019.2.26</t>
  </si>
  <si>
    <r>
      <rPr>
        <sz val="9"/>
        <rFont val="Arial Narrow"/>
        <family val="2"/>
      </rPr>
      <t>2</t>
    </r>
    <r>
      <rPr>
        <sz val="9"/>
        <rFont val="宋体"/>
        <family val="3"/>
        <charset val="134"/>
      </rPr>
      <t>月</t>
    </r>
    <r>
      <rPr>
        <sz val="9"/>
        <rFont val="Arial Narrow"/>
        <family val="2"/>
      </rPr>
      <t>47#</t>
    </r>
  </si>
  <si>
    <r>
      <rPr>
        <sz val="10"/>
        <rFont val="宋体"/>
        <family val="3"/>
        <charset val="134"/>
      </rPr>
      <t>P</t>
    </r>
    <r>
      <rPr>
        <sz val="10"/>
        <rFont val="宋体"/>
        <family val="3"/>
        <charset val="134"/>
      </rPr>
      <t>OS机</t>
    </r>
  </si>
  <si>
    <r>
      <rPr>
        <sz val="10"/>
        <rFont val="宋体"/>
        <family val="3"/>
        <charset val="134"/>
      </rPr>
      <t>百富A</t>
    </r>
    <r>
      <rPr>
        <sz val="10"/>
        <rFont val="宋体"/>
        <family val="3"/>
        <charset val="134"/>
      </rPr>
      <t>920</t>
    </r>
  </si>
  <si>
    <t>2019.2.25</t>
  </si>
  <si>
    <t xml:space="preserve">银联商务股份有限公司辽宁分公司 </t>
  </si>
  <si>
    <r>
      <rPr>
        <sz val="9"/>
        <rFont val="Arial Narrow"/>
        <family val="2"/>
      </rPr>
      <t>2</t>
    </r>
    <r>
      <rPr>
        <sz val="9"/>
        <rFont val="宋体"/>
        <family val="3"/>
        <charset val="134"/>
      </rPr>
      <t>月</t>
    </r>
    <r>
      <rPr>
        <sz val="9"/>
        <rFont val="Arial Narrow"/>
        <family val="2"/>
      </rPr>
      <t>32#</t>
    </r>
  </si>
  <si>
    <t>四轮摩托车</t>
  </si>
  <si>
    <t>（1）四轮摩托车</t>
  </si>
  <si>
    <t>彩品桔CF500AU-6L/JU</t>
  </si>
  <si>
    <t>沈阳辽盛万隆国际贸易有限公司</t>
  </si>
  <si>
    <r>
      <rPr>
        <sz val="9"/>
        <rFont val="Arial Narrow"/>
        <family val="2"/>
      </rPr>
      <t>2</t>
    </r>
    <r>
      <rPr>
        <sz val="9"/>
        <rFont val="宋体"/>
        <family val="3"/>
        <charset val="134"/>
      </rPr>
      <t>月</t>
    </r>
    <r>
      <rPr>
        <sz val="9"/>
        <rFont val="Arial Narrow"/>
        <family val="2"/>
      </rPr>
      <t>39#</t>
    </r>
  </si>
  <si>
    <t>（2)四轮摩托车</t>
  </si>
  <si>
    <t>CF500AU-6L/LA珠光粉色母蓝</t>
  </si>
  <si>
    <t>水泵第统</t>
  </si>
  <si>
    <t>未计提折旧</t>
  </si>
  <si>
    <t>（1）橡胶制品*胶管</t>
  </si>
  <si>
    <r>
      <rPr>
        <sz val="10"/>
        <rFont val="宋体"/>
        <family val="3"/>
        <charset val="134"/>
      </rPr>
      <t>￠5</t>
    </r>
    <r>
      <rPr>
        <sz val="10"/>
        <rFont val="宋体"/>
        <family val="3"/>
        <charset val="134"/>
      </rPr>
      <t>0*20</t>
    </r>
    <r>
      <rPr>
        <sz val="10"/>
        <rFont val="宋体"/>
        <family val="3"/>
        <charset val="134"/>
      </rPr>
      <t>米</t>
    </r>
  </si>
  <si>
    <t>根</t>
  </si>
  <si>
    <t>2019.3.11</t>
  </si>
  <si>
    <r>
      <rPr>
        <sz val="9"/>
        <rFont val="Arial Narrow"/>
        <family val="2"/>
      </rPr>
      <t>2019</t>
    </r>
    <r>
      <rPr>
        <sz val="9"/>
        <rFont val="宋体"/>
        <family val="3"/>
        <charset val="134"/>
      </rPr>
      <t>年</t>
    </r>
    <r>
      <rPr>
        <sz val="9"/>
        <rFont val="Arial Narrow"/>
        <family val="2"/>
      </rPr>
      <t>3</t>
    </r>
    <r>
      <rPr>
        <sz val="9"/>
        <rFont val="宋体"/>
        <family val="3"/>
        <charset val="134"/>
      </rPr>
      <t>月</t>
    </r>
    <r>
      <rPr>
        <sz val="9"/>
        <rFont val="Arial Narrow"/>
        <family val="2"/>
      </rPr>
      <t>6#</t>
    </r>
  </si>
  <si>
    <t>（2）橡胶制品*接头</t>
  </si>
  <si>
    <r>
      <rPr>
        <sz val="10"/>
        <rFont val="宋体"/>
        <family val="3"/>
        <charset val="134"/>
      </rPr>
      <t>￠5</t>
    </r>
    <r>
      <rPr>
        <sz val="10"/>
        <rFont val="宋体"/>
        <family val="3"/>
        <charset val="134"/>
      </rPr>
      <t>0</t>
    </r>
  </si>
  <si>
    <t>（3)卧式水泵</t>
  </si>
  <si>
    <r>
      <rPr>
        <sz val="10"/>
        <rFont val="宋体"/>
        <family val="3"/>
        <charset val="134"/>
      </rPr>
      <t>S</t>
    </r>
    <r>
      <rPr>
        <sz val="10"/>
        <rFont val="宋体"/>
        <family val="3"/>
        <charset val="134"/>
      </rPr>
      <t>SBD46-50*5</t>
    </r>
  </si>
  <si>
    <r>
      <rPr>
        <sz val="9"/>
        <rFont val="Arial Narrow"/>
        <family val="2"/>
      </rPr>
      <t>2019</t>
    </r>
    <r>
      <rPr>
        <sz val="9"/>
        <rFont val="宋体"/>
        <family val="3"/>
        <charset val="134"/>
      </rPr>
      <t>年</t>
    </r>
    <r>
      <rPr>
        <sz val="9"/>
        <rFont val="Arial Narrow"/>
        <family val="2"/>
      </rPr>
      <t>3</t>
    </r>
    <r>
      <rPr>
        <sz val="9"/>
        <rFont val="宋体"/>
        <family val="3"/>
        <charset val="134"/>
      </rPr>
      <t>月</t>
    </r>
    <r>
      <rPr>
        <sz val="9"/>
        <rFont val="Arial Narrow"/>
        <family val="2"/>
      </rPr>
      <t>7#</t>
    </r>
  </si>
  <si>
    <t>(4)电器元件-控制柜</t>
  </si>
  <si>
    <t>软起柜55KW-控-</t>
  </si>
  <si>
    <t>造雪设备</t>
  </si>
  <si>
    <t>（1）造雪机（意大利）</t>
  </si>
  <si>
    <t>迪马克、泰坦2.0</t>
  </si>
  <si>
    <t>沈阳娅豪滑雪产业集团有限公司</t>
  </si>
  <si>
    <r>
      <rPr>
        <sz val="9"/>
        <rFont val="Arial Narrow"/>
        <family val="2"/>
      </rPr>
      <t>2019</t>
    </r>
    <r>
      <rPr>
        <sz val="9"/>
        <rFont val="宋体"/>
        <family val="3"/>
        <charset val="134"/>
      </rPr>
      <t>年</t>
    </r>
    <r>
      <rPr>
        <sz val="9"/>
        <rFont val="Arial Narrow"/>
        <family val="2"/>
      </rPr>
      <t>3</t>
    </r>
    <r>
      <rPr>
        <sz val="9"/>
        <rFont val="宋体"/>
        <family val="3"/>
        <charset val="134"/>
      </rPr>
      <t>月</t>
    </r>
    <r>
      <rPr>
        <sz val="9"/>
        <rFont val="Arial Narrow"/>
        <family val="2"/>
      </rPr>
      <t>18#</t>
    </r>
  </si>
  <si>
    <t>（2）雪地坦克</t>
  </si>
  <si>
    <t>国产燃油</t>
  </si>
  <si>
    <t>2019.3.18</t>
  </si>
  <si>
    <t>（3）雪地麾托</t>
  </si>
  <si>
    <t>国产WD200</t>
  </si>
  <si>
    <t>（4）雪圈</t>
  </si>
  <si>
    <t>国产￠1米</t>
  </si>
  <si>
    <t>（5）冰上自行车</t>
  </si>
  <si>
    <t>国产双人</t>
  </si>
  <si>
    <t>（6)冰车</t>
  </si>
  <si>
    <r>
      <rPr>
        <sz val="10"/>
        <rFont val="宋体"/>
        <family val="3"/>
        <charset val="134"/>
      </rPr>
      <t>国产9</t>
    </r>
    <r>
      <rPr>
        <sz val="10"/>
        <rFont val="宋体"/>
        <family val="3"/>
        <charset val="134"/>
      </rPr>
      <t>50*400*280</t>
    </r>
  </si>
  <si>
    <t>(7)香蕉船</t>
  </si>
  <si>
    <t>国产4人双管</t>
  </si>
  <si>
    <t>办公桌</t>
  </si>
  <si>
    <t>张</t>
  </si>
  <si>
    <t>2019.6.30</t>
  </si>
  <si>
    <t>抚顺市宗顺家具经销处</t>
  </si>
  <si>
    <t>2019.6.30.2#</t>
  </si>
  <si>
    <t>办公椅</t>
  </si>
  <si>
    <t>把</t>
  </si>
  <si>
    <t>书柜</t>
  </si>
  <si>
    <t>组</t>
  </si>
  <si>
    <t>茶几</t>
  </si>
  <si>
    <t>徐州佼佼者商贸有限公司</t>
  </si>
  <si>
    <t>2019.6.30.3#</t>
  </si>
  <si>
    <t>沙发</t>
  </si>
  <si>
    <t>佛山市顺德区布一族家具有限公司</t>
  </si>
  <si>
    <t>2019.6.30.4#</t>
  </si>
  <si>
    <t>彩钢房</t>
  </si>
  <si>
    <t>制作安装</t>
  </si>
  <si>
    <t>座</t>
  </si>
  <si>
    <t>2019.12.15</t>
  </si>
  <si>
    <t>抚顺市顺城区众阔装饰设计处</t>
  </si>
  <si>
    <t>2019.12.23#</t>
  </si>
  <si>
    <t>转让机器设备明细表</t>
    <phoneticPr fontId="17" type="noConversion"/>
  </si>
  <si>
    <t>计量
单位</t>
    <phoneticPr fontId="17" type="noConversion"/>
  </si>
</sst>
</file>

<file path=xl/styles.xml><?xml version="1.0" encoding="utf-8"?>
<styleSheet xmlns="http://schemas.openxmlformats.org/spreadsheetml/2006/main">
  <numFmts count="3">
    <numFmt numFmtId="176" formatCode="#,##0.00_ "/>
    <numFmt numFmtId="177" formatCode="#,##0_ "/>
    <numFmt numFmtId="178" formatCode="#,##0.0000"/>
  </numFmts>
  <fonts count="20">
    <font>
      <sz val="11"/>
      <color theme="1"/>
      <name val="宋体"/>
      <charset val="134"/>
      <scheme val="minor"/>
    </font>
    <font>
      <sz val="12"/>
      <name val="Arial Narrow"/>
      <family val="2"/>
    </font>
    <font>
      <sz val="9"/>
      <name val="楷体_GB2312"/>
      <charset val="134"/>
    </font>
    <font>
      <sz val="9"/>
      <name val="Arial Narrow"/>
      <family val="2"/>
    </font>
    <font>
      <b/>
      <sz val="16"/>
      <name val="隶书"/>
      <family val="3"/>
      <charset val="134"/>
    </font>
    <font>
      <b/>
      <sz val="9"/>
      <name val="楷体_GB2312"/>
      <charset val="134"/>
    </font>
    <font>
      <b/>
      <sz val="10"/>
      <name val="楷体_GB2312"/>
      <charset val="134"/>
    </font>
    <font>
      <b/>
      <sz val="12"/>
      <name val="Arial Narrow"/>
      <family val="2"/>
    </font>
    <font>
      <sz val="10"/>
      <name val="楷体_GB2312"/>
      <charset val="134"/>
    </font>
    <font>
      <sz val="10"/>
      <name val="宋体"/>
      <family val="3"/>
      <charset val="134"/>
    </font>
    <font>
      <sz val="10"/>
      <name val="Arial Narrow"/>
      <family val="2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0"/>
      <name val="宋体"/>
      <family val="3"/>
      <charset val="134"/>
    </font>
    <font>
      <b/>
      <sz val="10"/>
      <name val="Arial Narrow"/>
      <family val="2"/>
    </font>
    <font>
      <sz val="11"/>
      <name val="Arial Narrow"/>
      <family val="2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6"/>
      <name val="隶书"/>
      <family val="3"/>
      <charset val="134"/>
    </font>
    <font>
      <b/>
      <sz val="9"/>
      <name val="楷体_GB2312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6" fillId="0" borderId="0"/>
    <xf numFmtId="0" fontId="12" fillId="0" borderId="0"/>
  </cellStyleXfs>
  <cellXfs count="64">
    <xf numFmtId="0" fontId="0" fillId="0" borderId="0" xfId="0">
      <alignment vertical="center"/>
    </xf>
    <xf numFmtId="49" fontId="4" fillId="0" borderId="0" xfId="0" applyNumberFormat="1" applyFont="1" applyAlignment="1">
      <alignment horizontal="center"/>
    </xf>
    <xf numFmtId="176" fontId="8" fillId="2" borderId="5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4" fontId="10" fillId="0" borderId="5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/>
    </xf>
    <xf numFmtId="4" fontId="10" fillId="3" borderId="5" xfId="0" applyNumberFormat="1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4" fontId="10" fillId="0" borderId="5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shrinkToFi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3" fontId="10" fillId="0" borderId="5" xfId="0" applyNumberFormat="1" applyFont="1" applyBorder="1" applyAlignment="1">
      <alignment horizontal="center" vertical="center"/>
    </xf>
    <xf numFmtId="0" fontId="9" fillId="0" borderId="4" xfId="2" applyFont="1" applyBorder="1" applyAlignment="1">
      <alignment horizontal="center" vertical="center" wrapText="1"/>
    </xf>
    <xf numFmtId="4" fontId="9" fillId="4" borderId="5" xfId="0" applyNumberFormat="1" applyFont="1" applyFill="1" applyBorder="1" applyAlignment="1">
      <alignment horizontal="center" vertical="center"/>
    </xf>
    <xf numFmtId="4" fontId="9" fillId="0" borderId="5" xfId="0" applyNumberFormat="1" applyFont="1" applyBorder="1" applyAlignment="1">
      <alignment horizontal="center" vertical="center"/>
    </xf>
    <xf numFmtId="4" fontId="9" fillId="0" borderId="0" xfId="0" applyNumberFormat="1" applyFont="1" applyAlignment="1">
      <alignment horizontal="center" vertical="center"/>
    </xf>
    <xf numFmtId="178" fontId="10" fillId="0" borderId="5" xfId="0" applyNumberFormat="1" applyFont="1" applyBorder="1" applyAlignment="1">
      <alignment horizontal="center" vertical="center"/>
    </xf>
    <xf numFmtId="3" fontId="10" fillId="0" borderId="5" xfId="0" applyNumberFormat="1" applyFont="1" applyBorder="1" applyAlignment="1">
      <alignment horizontal="center" vertical="center" wrapText="1"/>
    </xf>
    <xf numFmtId="4" fontId="9" fillId="0" borderId="5" xfId="0" applyNumberFormat="1" applyFont="1" applyBorder="1" applyAlignment="1">
      <alignment horizontal="center" vertical="center" wrapText="1"/>
    </xf>
    <xf numFmtId="176" fontId="1" fillId="0" borderId="0" xfId="0" applyNumberFormat="1" applyFont="1" applyAlignment="1">
      <alignment horizontal="center"/>
    </xf>
    <xf numFmtId="176" fontId="1" fillId="2" borderId="0" xfId="0" applyNumberFormat="1" applyFont="1" applyFill="1" applyAlignment="1">
      <alignment horizontal="center"/>
    </xf>
    <xf numFmtId="176" fontId="12" fillId="2" borderId="0" xfId="0" applyNumberFormat="1" applyFont="1" applyFill="1" applyAlignment="1">
      <alignment horizontal="center"/>
    </xf>
    <xf numFmtId="177" fontId="10" fillId="0" borderId="5" xfId="0" applyNumberFormat="1" applyFont="1" applyBorder="1" applyAlignment="1">
      <alignment horizontal="center"/>
    </xf>
    <xf numFmtId="176" fontId="3" fillId="0" borderId="0" xfId="0" applyNumberFormat="1" applyFont="1" applyAlignment="1">
      <alignment horizontal="center"/>
    </xf>
    <xf numFmtId="176" fontId="15" fillId="0" borderId="0" xfId="0" applyNumberFormat="1" applyFont="1" applyAlignment="1">
      <alignment horizontal="center"/>
    </xf>
    <xf numFmtId="176" fontId="3" fillId="0" borderId="5" xfId="0" applyNumberFormat="1" applyFont="1" applyBorder="1" applyAlignment="1">
      <alignment horizontal="center"/>
    </xf>
    <xf numFmtId="176" fontId="11" fillId="0" borderId="5" xfId="0" applyNumberFormat="1" applyFont="1" applyBorder="1" applyAlignment="1">
      <alignment horizontal="center"/>
    </xf>
    <xf numFmtId="176" fontId="11" fillId="0" borderId="5" xfId="0" applyNumberFormat="1" applyFont="1" applyBorder="1" applyAlignment="1">
      <alignment horizontal="center" wrapText="1"/>
    </xf>
    <xf numFmtId="176" fontId="10" fillId="0" borderId="5" xfId="0" applyNumberFormat="1" applyFont="1" applyBorder="1" applyAlignment="1">
      <alignment horizontal="center"/>
    </xf>
    <xf numFmtId="176" fontId="9" fillId="0" borderId="5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176" fontId="1" fillId="0" borderId="5" xfId="0" applyNumberFormat="1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176" fontId="12" fillId="2" borderId="0" xfId="0" applyNumberFormat="1" applyFont="1" applyFill="1" applyAlignment="1">
      <alignment horizontal="center" wrapText="1"/>
    </xf>
    <xf numFmtId="176" fontId="11" fillId="2" borderId="1" xfId="0" applyNumberFormat="1" applyFont="1" applyFill="1" applyBorder="1" applyAlignment="1">
      <alignment horizontal="center" vertical="center" wrapText="1"/>
    </xf>
    <xf numFmtId="176" fontId="11" fillId="2" borderId="4" xfId="0" applyNumberFormat="1" applyFont="1" applyFill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9" fillId="0" borderId="5" xfId="2" applyFont="1" applyBorder="1" applyAlignment="1">
      <alignment horizontal="center" vertical="center" wrapText="1"/>
    </xf>
    <xf numFmtId="49" fontId="18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/>
    </xf>
    <xf numFmtId="176" fontId="6" fillId="2" borderId="2" xfId="0" applyNumberFormat="1" applyFont="1" applyFill="1" applyBorder="1" applyAlignment="1">
      <alignment horizontal="center" vertical="center"/>
    </xf>
    <xf numFmtId="176" fontId="6" fillId="2" borderId="3" xfId="0" applyNumberFormat="1" applyFont="1" applyFill="1" applyBorder="1" applyAlignment="1">
      <alignment horizontal="center" vertical="center"/>
    </xf>
    <xf numFmtId="176" fontId="13" fillId="2" borderId="5" xfId="0" applyNumberFormat="1" applyFont="1" applyFill="1" applyBorder="1" applyAlignment="1">
      <alignment horizontal="center" vertical="center"/>
    </xf>
    <xf numFmtId="176" fontId="14" fillId="2" borderId="5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176" fontId="1" fillId="2" borderId="4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176" fontId="1" fillId="2" borderId="4" xfId="0" applyNumberFormat="1" applyFont="1" applyFill="1" applyBorder="1" applyAlignment="1">
      <alignment horizontal="center" vertical="center" wrapText="1"/>
    </xf>
    <xf numFmtId="176" fontId="19" fillId="2" borderId="1" xfId="0" applyNumberFormat="1" applyFont="1" applyFill="1" applyBorder="1" applyAlignment="1">
      <alignment horizontal="center" vertical="center" wrapText="1"/>
    </xf>
    <xf numFmtId="176" fontId="13" fillId="2" borderId="1" xfId="0" applyNumberFormat="1" applyFont="1" applyFill="1" applyBorder="1" applyAlignment="1">
      <alignment horizontal="center" vertical="center"/>
    </xf>
    <xf numFmtId="176" fontId="13" fillId="2" borderId="4" xfId="0" applyNumberFormat="1" applyFont="1" applyFill="1" applyBorder="1" applyAlignment="1">
      <alignment horizontal="center" vertical="center"/>
    </xf>
  </cellXfs>
  <cellStyles count="3">
    <cellStyle name="常规" xfId="0" builtinId="0"/>
    <cellStyle name="常规 3" xfId="1"/>
    <cellStyle name="常规 59" xfId="2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49"/>
  <sheetViews>
    <sheetView tabSelected="1" workbookViewId="0">
      <selection activeCell="F47" sqref="F47"/>
    </sheetView>
  </sheetViews>
  <sheetFormatPr defaultColWidth="9" defaultRowHeight="39" customHeight="1"/>
  <cols>
    <col min="1" max="1" width="4" style="40" customWidth="1"/>
    <col min="2" max="2" width="21.125" style="26" customWidth="1"/>
    <col min="3" max="3" width="27.5" style="40" customWidth="1"/>
    <col min="4" max="4" width="6.375" style="26" customWidth="1"/>
    <col min="5" max="5" width="9.5" style="26" customWidth="1"/>
    <col min="6" max="6" width="14.5" style="40" customWidth="1"/>
    <col min="7" max="7" width="9.5" style="26" hidden="1" customWidth="1"/>
    <col min="8" max="8" width="9.375" style="26" hidden="1" customWidth="1"/>
    <col min="9" max="9" width="7.75" style="26" hidden="1" customWidth="1"/>
    <col min="10" max="10" width="9.125" style="26" hidden="1" customWidth="1"/>
    <col min="11" max="11" width="8.5" style="26" hidden="1" customWidth="1"/>
    <col min="12" max="12" width="5.875" style="26" hidden="1" customWidth="1"/>
    <col min="13" max="13" width="11.375" style="26" hidden="1" customWidth="1"/>
    <col min="14" max="14" width="6.625" style="26" hidden="1" customWidth="1"/>
    <col min="15" max="15" width="13" style="26" hidden="1" customWidth="1"/>
    <col min="16" max="16" width="7.875" style="26" hidden="1" customWidth="1"/>
    <col min="17" max="17" width="5.25" style="26" hidden="1" customWidth="1"/>
    <col min="18" max="18" width="8.75" style="26" hidden="1" customWidth="1"/>
    <col min="19" max="19" width="6.5" style="26" hidden="1" customWidth="1"/>
    <col min="20" max="20" width="26.25" style="26" hidden="1" customWidth="1"/>
    <col min="21" max="21" width="10.5" style="26" hidden="1" customWidth="1"/>
    <col min="22" max="22" width="9" style="26" hidden="1" customWidth="1"/>
    <col min="23" max="23" width="9.625" style="26" hidden="1" customWidth="1"/>
    <col min="24" max="16384" width="9" style="26"/>
  </cols>
  <sheetData>
    <row r="1" spans="1:23" ht="39" customHeight="1">
      <c r="A1" s="47" t="s">
        <v>156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1"/>
      <c r="Q1" s="1"/>
      <c r="R1" s="1"/>
      <c r="S1" s="1"/>
      <c r="T1" s="1"/>
    </row>
    <row r="2" spans="1:23" s="27" customFormat="1" ht="18" customHeight="1">
      <c r="A2" s="53" t="s">
        <v>0</v>
      </c>
      <c r="B2" s="55" t="s">
        <v>1</v>
      </c>
      <c r="C2" s="57" t="s">
        <v>2</v>
      </c>
      <c r="D2" s="59" t="s">
        <v>3</v>
      </c>
      <c r="E2" s="61" t="s">
        <v>157</v>
      </c>
      <c r="F2" s="57" t="s">
        <v>4</v>
      </c>
      <c r="G2" s="49" t="s">
        <v>5</v>
      </c>
      <c r="H2" s="50"/>
      <c r="I2" s="51" t="s">
        <v>6</v>
      </c>
      <c r="J2" s="51"/>
      <c r="K2" s="52"/>
      <c r="L2" s="51" t="s">
        <v>7</v>
      </c>
      <c r="M2" s="51"/>
      <c r="N2" s="52"/>
      <c r="O2" s="62" t="s">
        <v>8</v>
      </c>
      <c r="P2" s="42" t="s">
        <v>9</v>
      </c>
      <c r="Q2" s="44" t="s">
        <v>10</v>
      </c>
      <c r="R2" s="16" t="s">
        <v>11</v>
      </c>
      <c r="S2" s="44" t="s">
        <v>12</v>
      </c>
      <c r="T2" s="46" t="s">
        <v>8</v>
      </c>
      <c r="U2" s="46" t="s">
        <v>13</v>
      </c>
      <c r="W2" s="41" t="s">
        <v>14</v>
      </c>
    </row>
    <row r="3" spans="1:23" s="27" customFormat="1" ht="18.600000000000001" customHeight="1">
      <c r="A3" s="54"/>
      <c r="B3" s="56"/>
      <c r="C3" s="58"/>
      <c r="D3" s="60"/>
      <c r="E3" s="60"/>
      <c r="F3" s="58"/>
      <c r="G3" s="2" t="s">
        <v>15</v>
      </c>
      <c r="H3" s="2" t="s">
        <v>16</v>
      </c>
      <c r="I3" s="14" t="s">
        <v>17</v>
      </c>
      <c r="J3" s="15" t="s">
        <v>18</v>
      </c>
      <c r="K3" s="15" t="s">
        <v>19</v>
      </c>
      <c r="L3" s="14" t="s">
        <v>3</v>
      </c>
      <c r="M3" s="15" t="s">
        <v>15</v>
      </c>
      <c r="N3" s="15" t="s">
        <v>16</v>
      </c>
      <c r="O3" s="63"/>
      <c r="P3" s="43"/>
      <c r="Q3" s="45"/>
      <c r="R3" s="17"/>
      <c r="S3" s="45"/>
      <c r="T3" s="46"/>
      <c r="U3" s="46"/>
      <c r="V3" s="28" t="s">
        <v>20</v>
      </c>
      <c r="W3" s="41"/>
    </row>
    <row r="4" spans="1:23" s="30" customFormat="1" ht="39" customHeight="1">
      <c r="A4" s="3">
        <v>1</v>
      </c>
      <c r="B4" s="4" t="s">
        <v>21</v>
      </c>
      <c r="C4" s="4" t="s">
        <v>22</v>
      </c>
      <c r="D4" s="4">
        <v>1</v>
      </c>
      <c r="E4" s="4" t="s">
        <v>23</v>
      </c>
      <c r="F4" s="5" t="s">
        <v>24</v>
      </c>
      <c r="G4" s="6">
        <f>80000+880</f>
        <v>80880</v>
      </c>
      <c r="H4" s="6">
        <v>57829.2</v>
      </c>
      <c r="I4" s="6"/>
      <c r="J4" s="6"/>
      <c r="K4" s="6"/>
      <c r="L4" s="6"/>
      <c r="M4" s="6"/>
      <c r="N4" s="6"/>
      <c r="O4" s="6"/>
      <c r="P4" s="6">
        <v>4044</v>
      </c>
      <c r="Q4" s="18">
        <v>60</v>
      </c>
      <c r="R4" s="6">
        <v>1280.5999999999999</v>
      </c>
      <c r="S4" s="29">
        <v>20</v>
      </c>
      <c r="T4" s="19"/>
      <c r="U4" s="19" t="s">
        <v>25</v>
      </c>
    </row>
    <row r="5" spans="1:23" s="30" customFormat="1" ht="39" customHeight="1">
      <c r="A5" s="3">
        <v>2</v>
      </c>
      <c r="B5" s="4" t="s">
        <v>26</v>
      </c>
      <c r="C5" s="4"/>
      <c r="D5" s="4">
        <v>4</v>
      </c>
      <c r="E5" s="4"/>
      <c r="F5" s="5" t="s">
        <v>27</v>
      </c>
      <c r="G5" s="6">
        <v>1020</v>
      </c>
      <c r="H5" s="6">
        <v>0</v>
      </c>
      <c r="I5" s="6"/>
      <c r="J5" s="6"/>
      <c r="K5" s="6"/>
      <c r="L5" s="6"/>
      <c r="M5" s="6"/>
      <c r="N5" s="6"/>
      <c r="O5" s="6"/>
      <c r="P5" s="6"/>
      <c r="Q5" s="18">
        <v>1</v>
      </c>
      <c r="R5" s="6"/>
      <c r="S5" s="29">
        <v>1</v>
      </c>
      <c r="T5" s="19"/>
      <c r="U5" s="19" t="s">
        <v>28</v>
      </c>
      <c r="W5" s="31">
        <v>1020</v>
      </c>
    </row>
    <row r="6" spans="1:23" s="30" customFormat="1" ht="39" customHeight="1">
      <c r="A6" s="4">
        <v>5</v>
      </c>
      <c r="B6" s="7" t="s">
        <v>29</v>
      </c>
      <c r="C6" s="7" t="s">
        <v>30</v>
      </c>
      <c r="D6" s="3" t="s">
        <v>31</v>
      </c>
      <c r="E6" s="4"/>
      <c r="F6" s="5" t="s">
        <v>27</v>
      </c>
      <c r="G6" s="6">
        <f>9800+9800+950</f>
        <v>20550</v>
      </c>
      <c r="H6" s="6">
        <v>9703.9</v>
      </c>
      <c r="I6" s="6"/>
      <c r="J6" s="6"/>
      <c r="K6" s="6"/>
      <c r="L6" s="6"/>
      <c r="M6" s="6"/>
      <c r="N6" s="6"/>
      <c r="O6" s="6"/>
      <c r="P6" s="6">
        <v>1027</v>
      </c>
      <c r="Q6" s="18">
        <v>36</v>
      </c>
      <c r="R6" s="6">
        <v>542.29</v>
      </c>
      <c r="S6" s="29">
        <v>20</v>
      </c>
      <c r="T6" s="4" t="s">
        <v>32</v>
      </c>
      <c r="U6" s="32" t="s">
        <v>33</v>
      </c>
      <c r="W6" s="31"/>
    </row>
    <row r="7" spans="1:23" s="30" customFormat="1" ht="39" customHeight="1">
      <c r="A7" s="4">
        <v>6</v>
      </c>
      <c r="B7" s="4" t="s">
        <v>34</v>
      </c>
      <c r="C7" s="4" t="s">
        <v>35</v>
      </c>
      <c r="D7" s="4">
        <v>2</v>
      </c>
      <c r="E7" s="4" t="s">
        <v>36</v>
      </c>
      <c r="F7" s="5" t="s">
        <v>27</v>
      </c>
      <c r="G7" s="6">
        <v>46000</v>
      </c>
      <c r="H7" s="6">
        <v>21722.2</v>
      </c>
      <c r="I7" s="6"/>
      <c r="J7" s="6"/>
      <c r="K7" s="6"/>
      <c r="L7" s="6"/>
      <c r="M7" s="6"/>
      <c r="N7" s="6"/>
      <c r="O7" s="6"/>
      <c r="P7" s="6">
        <v>2300</v>
      </c>
      <c r="Q7" s="18">
        <v>36</v>
      </c>
      <c r="R7" s="6">
        <v>1213.8900000000001</v>
      </c>
      <c r="S7" s="29">
        <v>20</v>
      </c>
      <c r="T7" s="4"/>
      <c r="U7" s="32" t="s">
        <v>37</v>
      </c>
      <c r="W7" s="31"/>
    </row>
    <row r="8" spans="1:23" s="30" customFormat="1" ht="39" customHeight="1">
      <c r="A8" s="4">
        <v>7</v>
      </c>
      <c r="B8" s="4" t="s">
        <v>38</v>
      </c>
      <c r="C8" s="30" t="s">
        <v>39</v>
      </c>
      <c r="D8" s="3">
        <v>1</v>
      </c>
      <c r="E8" s="3" t="s">
        <v>23</v>
      </c>
      <c r="F8" s="8" t="s">
        <v>40</v>
      </c>
      <c r="G8" s="9">
        <v>15600</v>
      </c>
      <c r="H8" s="6">
        <v>7366.65</v>
      </c>
      <c r="I8" s="6"/>
      <c r="J8" s="6"/>
      <c r="K8" s="6"/>
      <c r="L8" s="6"/>
      <c r="M8" s="6"/>
      <c r="N8" s="6"/>
      <c r="O8" s="6"/>
      <c r="P8" s="6">
        <v>780</v>
      </c>
      <c r="Q8" s="18">
        <v>36</v>
      </c>
      <c r="R8" s="6">
        <v>411.67</v>
      </c>
      <c r="S8" s="29">
        <v>20</v>
      </c>
      <c r="T8" s="4" t="s">
        <v>41</v>
      </c>
      <c r="U8" s="32" t="s">
        <v>42</v>
      </c>
      <c r="V8" s="30" t="s">
        <v>43</v>
      </c>
      <c r="W8" s="31"/>
    </row>
    <row r="9" spans="1:23" s="30" customFormat="1" ht="39" customHeight="1">
      <c r="A9" s="4">
        <v>8</v>
      </c>
      <c r="B9" s="4" t="s">
        <v>44</v>
      </c>
      <c r="C9" s="32" t="s">
        <v>45</v>
      </c>
      <c r="D9" s="4">
        <v>1</v>
      </c>
      <c r="E9" s="4" t="s">
        <v>36</v>
      </c>
      <c r="F9" s="8" t="s">
        <v>46</v>
      </c>
      <c r="G9" s="6">
        <v>1450</v>
      </c>
      <c r="H9" s="6">
        <v>0</v>
      </c>
      <c r="I9" s="6"/>
      <c r="J9" s="6"/>
      <c r="K9" s="6"/>
      <c r="L9" s="6"/>
      <c r="M9" s="6"/>
      <c r="N9" s="6"/>
      <c r="O9" s="6"/>
      <c r="P9" s="6"/>
      <c r="Q9" s="18"/>
      <c r="R9" s="6"/>
      <c r="S9" s="29">
        <v>1</v>
      </c>
      <c r="T9" s="4" t="s">
        <v>47</v>
      </c>
      <c r="U9" s="32" t="s">
        <v>48</v>
      </c>
      <c r="W9" s="31">
        <v>1450</v>
      </c>
    </row>
    <row r="10" spans="1:23" s="30" customFormat="1" ht="39" customHeight="1">
      <c r="A10" s="4">
        <v>9</v>
      </c>
      <c r="B10" s="7" t="s">
        <v>49</v>
      </c>
      <c r="C10" s="33" t="s">
        <v>50</v>
      </c>
      <c r="D10" s="4">
        <v>1</v>
      </c>
      <c r="E10" s="4" t="s">
        <v>36</v>
      </c>
      <c r="F10" s="8" t="s">
        <v>46</v>
      </c>
      <c r="G10" s="6">
        <v>850</v>
      </c>
      <c r="H10" s="6">
        <v>0</v>
      </c>
      <c r="I10" s="6"/>
      <c r="J10" s="6"/>
      <c r="K10" s="6"/>
      <c r="L10" s="6"/>
      <c r="M10" s="6"/>
      <c r="N10" s="6"/>
      <c r="O10" s="6"/>
      <c r="P10" s="6"/>
      <c r="Q10" s="18"/>
      <c r="R10" s="6"/>
      <c r="S10" s="29">
        <v>1</v>
      </c>
      <c r="T10" s="7" t="s">
        <v>51</v>
      </c>
      <c r="U10" s="32" t="s">
        <v>52</v>
      </c>
      <c r="W10" s="20">
        <v>850</v>
      </c>
    </row>
    <row r="11" spans="1:23" s="30" customFormat="1" ht="39" customHeight="1">
      <c r="A11" s="4">
        <v>10</v>
      </c>
      <c r="B11" s="4" t="s">
        <v>53</v>
      </c>
      <c r="C11" s="33" t="s">
        <v>54</v>
      </c>
      <c r="D11" s="4">
        <v>1</v>
      </c>
      <c r="E11" s="4" t="s">
        <v>36</v>
      </c>
      <c r="F11" s="5" t="s">
        <v>27</v>
      </c>
      <c r="G11" s="6">
        <v>4600</v>
      </c>
      <c r="H11" s="6">
        <v>0</v>
      </c>
      <c r="I11" s="6"/>
      <c r="J11" s="6"/>
      <c r="K11" s="6"/>
      <c r="L11" s="6"/>
      <c r="M11" s="6"/>
      <c r="N11" s="6"/>
      <c r="O11" s="6"/>
      <c r="P11" s="6"/>
      <c r="Q11" s="18">
        <v>1</v>
      </c>
      <c r="R11" s="6"/>
      <c r="S11" s="29">
        <v>1</v>
      </c>
      <c r="T11" s="4" t="s">
        <v>55</v>
      </c>
      <c r="U11" s="32" t="s">
        <v>56</v>
      </c>
      <c r="W11" s="31">
        <v>4600</v>
      </c>
    </row>
    <row r="12" spans="1:23" s="30" customFormat="1" ht="39" customHeight="1">
      <c r="A12" s="4">
        <v>11</v>
      </c>
      <c r="B12" s="4" t="s">
        <v>57</v>
      </c>
      <c r="C12" s="34" t="s">
        <v>58</v>
      </c>
      <c r="D12" s="3">
        <v>1</v>
      </c>
      <c r="E12" s="3" t="s">
        <v>23</v>
      </c>
      <c r="F12" s="8" t="s">
        <v>46</v>
      </c>
      <c r="G12" s="6">
        <v>13844</v>
      </c>
      <c r="H12" s="6">
        <v>6537.45</v>
      </c>
      <c r="I12" s="6"/>
      <c r="J12" s="6"/>
      <c r="K12" s="6"/>
      <c r="L12" s="6"/>
      <c r="M12" s="6"/>
      <c r="N12" s="6"/>
      <c r="O12" s="6"/>
      <c r="P12" s="6">
        <v>692.2</v>
      </c>
      <c r="Q12" s="18">
        <v>36</v>
      </c>
      <c r="R12" s="6">
        <v>365.33</v>
      </c>
      <c r="S12" s="29">
        <v>20</v>
      </c>
      <c r="T12" s="4" t="s">
        <v>59</v>
      </c>
      <c r="U12" s="32" t="s">
        <v>60</v>
      </c>
      <c r="W12" s="31"/>
    </row>
    <row r="13" spans="1:23" s="30" customFormat="1" ht="39" customHeight="1">
      <c r="A13" s="4">
        <v>12</v>
      </c>
      <c r="B13" s="4" t="s">
        <v>61</v>
      </c>
      <c r="C13" s="4" t="s">
        <v>62</v>
      </c>
      <c r="D13" s="3"/>
      <c r="E13" s="3"/>
      <c r="F13" s="8" t="s">
        <v>46</v>
      </c>
      <c r="G13" s="6">
        <v>76186</v>
      </c>
      <c r="H13" s="6">
        <v>52060.45</v>
      </c>
      <c r="I13" s="6"/>
      <c r="J13" s="6"/>
      <c r="K13" s="6"/>
      <c r="L13" s="6"/>
      <c r="M13" s="6"/>
      <c r="N13" s="6"/>
      <c r="O13" s="6"/>
      <c r="P13" s="6">
        <v>3809.3</v>
      </c>
      <c r="Q13" s="18">
        <v>60</v>
      </c>
      <c r="R13" s="6">
        <v>1206.28</v>
      </c>
      <c r="S13" s="29">
        <v>20</v>
      </c>
      <c r="T13" s="4"/>
      <c r="U13" s="32"/>
      <c r="V13" s="30">
        <v>24125.55</v>
      </c>
      <c r="W13" s="31"/>
    </row>
    <row r="14" spans="1:23" s="30" customFormat="1" ht="39" customHeight="1">
      <c r="A14" s="4"/>
      <c r="B14" s="13" t="s">
        <v>63</v>
      </c>
      <c r="C14" s="32"/>
      <c r="D14" s="4">
        <v>6</v>
      </c>
      <c r="E14" s="4" t="s">
        <v>64</v>
      </c>
      <c r="F14" s="8" t="s">
        <v>46</v>
      </c>
      <c r="G14" s="10">
        <v>41730</v>
      </c>
      <c r="H14" s="6">
        <v>28515.5</v>
      </c>
      <c r="I14" s="6"/>
      <c r="J14" s="6"/>
      <c r="K14" s="6"/>
      <c r="L14" s="6"/>
      <c r="M14" s="6"/>
      <c r="N14" s="6"/>
      <c r="O14" s="6"/>
      <c r="P14" s="6">
        <v>2086.5</v>
      </c>
      <c r="Q14" s="18"/>
      <c r="R14" s="6">
        <v>660.72500000000002</v>
      </c>
      <c r="S14" s="29"/>
      <c r="T14" s="4" t="s">
        <v>65</v>
      </c>
      <c r="U14" s="32" t="s">
        <v>66</v>
      </c>
      <c r="V14" s="30">
        <v>13214.5</v>
      </c>
      <c r="W14" s="31"/>
    </row>
    <row r="15" spans="1:23" s="30" customFormat="1" ht="39" customHeight="1">
      <c r="A15" s="4"/>
      <c r="B15" s="4" t="s">
        <v>67</v>
      </c>
      <c r="C15" s="33" t="s">
        <v>68</v>
      </c>
      <c r="D15" s="4">
        <v>6</v>
      </c>
      <c r="E15" s="4" t="s">
        <v>69</v>
      </c>
      <c r="F15" s="8" t="s">
        <v>46</v>
      </c>
      <c r="G15" s="10">
        <v>5136</v>
      </c>
      <c r="H15" s="6">
        <f t="shared" ref="H15:H19" si="0">G15-V15</f>
        <v>3509.6000000000004</v>
      </c>
      <c r="I15" s="6"/>
      <c r="J15" s="6"/>
      <c r="K15" s="6"/>
      <c r="L15" s="6"/>
      <c r="M15" s="6"/>
      <c r="N15" s="6"/>
      <c r="O15" s="6"/>
      <c r="P15" s="6">
        <v>256.8</v>
      </c>
      <c r="Q15" s="18"/>
      <c r="R15" s="6">
        <v>81.319999999999993</v>
      </c>
      <c r="S15" s="29"/>
      <c r="T15" s="4" t="s">
        <v>70</v>
      </c>
      <c r="U15" s="32" t="s">
        <v>66</v>
      </c>
      <c r="V15" s="30">
        <f>81.32*20</f>
        <v>1626.3999999999999</v>
      </c>
      <c r="W15" s="31"/>
    </row>
    <row r="16" spans="1:23" s="30" customFormat="1" ht="39" customHeight="1">
      <c r="A16" s="4"/>
      <c r="B16" s="4" t="s">
        <v>71</v>
      </c>
      <c r="C16" s="33" t="s">
        <v>68</v>
      </c>
      <c r="D16" s="4">
        <v>4</v>
      </c>
      <c r="E16" s="4" t="s">
        <v>69</v>
      </c>
      <c r="F16" s="8" t="s">
        <v>46</v>
      </c>
      <c r="G16" s="10">
        <v>17120</v>
      </c>
      <c r="H16" s="6">
        <f t="shared" si="0"/>
        <v>11698.67</v>
      </c>
      <c r="I16" s="6"/>
      <c r="J16" s="6"/>
      <c r="K16" s="6"/>
      <c r="L16" s="6"/>
      <c r="M16" s="6"/>
      <c r="N16" s="6"/>
      <c r="O16" s="6"/>
      <c r="P16" s="6">
        <v>856</v>
      </c>
      <c r="Q16" s="18"/>
      <c r="R16" s="6">
        <v>271.07</v>
      </c>
      <c r="S16" s="29"/>
      <c r="T16" s="4" t="s">
        <v>70</v>
      </c>
      <c r="U16" s="32" t="s">
        <v>66</v>
      </c>
      <c r="V16" s="30">
        <v>5421.33</v>
      </c>
      <c r="W16" s="31"/>
    </row>
    <row r="17" spans="1:23" s="30" customFormat="1" ht="39" customHeight="1">
      <c r="A17" s="4"/>
      <c r="B17" s="4" t="s">
        <v>72</v>
      </c>
      <c r="C17" s="32"/>
      <c r="D17" s="4">
        <v>4</v>
      </c>
      <c r="E17" s="4" t="s">
        <v>69</v>
      </c>
      <c r="F17" s="8" t="s">
        <v>46</v>
      </c>
      <c r="G17" s="10">
        <v>3640</v>
      </c>
      <c r="H17" s="6">
        <f t="shared" si="0"/>
        <v>2487.34</v>
      </c>
      <c r="I17" s="6"/>
      <c r="J17" s="6"/>
      <c r="K17" s="6"/>
      <c r="L17" s="6"/>
      <c r="M17" s="6"/>
      <c r="N17" s="6"/>
      <c r="O17" s="6"/>
      <c r="P17" s="6">
        <v>182</v>
      </c>
      <c r="Q17" s="18"/>
      <c r="R17" s="6">
        <v>57.63</v>
      </c>
      <c r="S17" s="29"/>
      <c r="T17" s="4" t="s">
        <v>70</v>
      </c>
      <c r="U17" s="32" t="s">
        <v>66</v>
      </c>
      <c r="V17" s="30">
        <v>1152.6600000000001</v>
      </c>
      <c r="W17" s="31"/>
    </row>
    <row r="18" spans="1:23" s="30" customFormat="1" ht="39" customHeight="1">
      <c r="A18" s="4"/>
      <c r="B18" s="4" t="s">
        <v>73</v>
      </c>
      <c r="C18" s="32"/>
      <c r="D18" s="4">
        <v>4</v>
      </c>
      <c r="E18" s="4" t="s">
        <v>69</v>
      </c>
      <c r="F18" s="8" t="s">
        <v>46</v>
      </c>
      <c r="G18" s="10">
        <v>2140</v>
      </c>
      <c r="H18" s="6">
        <f t="shared" si="0"/>
        <v>1462.3400000000001</v>
      </c>
      <c r="I18" s="6"/>
      <c r="J18" s="6"/>
      <c r="K18" s="6"/>
      <c r="L18" s="6"/>
      <c r="M18" s="6"/>
      <c r="N18" s="6"/>
      <c r="O18" s="6"/>
      <c r="P18" s="6">
        <v>107</v>
      </c>
      <c r="Q18" s="18"/>
      <c r="R18" s="6">
        <v>33.880000000000003</v>
      </c>
      <c r="S18" s="29"/>
      <c r="T18" s="4" t="s">
        <v>70</v>
      </c>
      <c r="U18" s="32" t="s">
        <v>66</v>
      </c>
      <c r="V18" s="30">
        <v>677.66</v>
      </c>
      <c r="W18" s="31"/>
    </row>
    <row r="19" spans="1:23" s="30" customFormat="1" ht="39" customHeight="1">
      <c r="A19" s="4"/>
      <c r="B19" s="13" t="s">
        <v>74</v>
      </c>
      <c r="C19" s="4"/>
      <c r="D19" s="4">
        <v>1</v>
      </c>
      <c r="E19" s="4" t="s">
        <v>69</v>
      </c>
      <c r="F19" s="8" t="s">
        <v>46</v>
      </c>
      <c r="G19" s="10">
        <v>6420</v>
      </c>
      <c r="H19" s="6">
        <f t="shared" si="0"/>
        <v>4387</v>
      </c>
      <c r="I19" s="6"/>
      <c r="J19" s="6"/>
      <c r="K19" s="6"/>
      <c r="L19" s="6"/>
      <c r="M19" s="6"/>
      <c r="N19" s="6"/>
      <c r="O19" s="6"/>
      <c r="P19" s="6">
        <v>321</v>
      </c>
      <c r="Q19" s="18"/>
      <c r="R19" s="6">
        <v>101.65</v>
      </c>
      <c r="S19" s="29"/>
      <c r="T19" s="4" t="s">
        <v>70</v>
      </c>
      <c r="U19" s="32" t="s">
        <v>66</v>
      </c>
      <c r="V19" s="30">
        <f>R19*20</f>
        <v>2033</v>
      </c>
      <c r="W19" s="31"/>
    </row>
    <row r="20" spans="1:23" s="30" customFormat="1" ht="39" customHeight="1">
      <c r="A20" s="4">
        <v>13</v>
      </c>
      <c r="B20" s="13" t="s">
        <v>75</v>
      </c>
      <c r="C20" s="4" t="s">
        <v>76</v>
      </c>
      <c r="D20" s="4"/>
      <c r="E20" s="4"/>
      <c r="F20" s="5"/>
      <c r="G20" s="6">
        <v>12908</v>
      </c>
      <c r="H20" s="6">
        <v>6095.45</v>
      </c>
      <c r="I20" s="6"/>
      <c r="J20" s="6"/>
      <c r="K20" s="6"/>
      <c r="L20" s="6"/>
      <c r="M20" s="6"/>
      <c r="N20" s="6"/>
      <c r="O20" s="6"/>
      <c r="P20" s="6">
        <v>645.4</v>
      </c>
      <c r="Q20" s="18">
        <v>36</v>
      </c>
      <c r="R20" s="6">
        <v>340.63</v>
      </c>
      <c r="S20" s="29">
        <v>20</v>
      </c>
      <c r="T20" s="4"/>
      <c r="U20" s="32"/>
      <c r="W20" s="31"/>
    </row>
    <row r="21" spans="1:23" s="30" customFormat="1" ht="39" customHeight="1">
      <c r="A21" s="4"/>
      <c r="B21" s="4" t="s">
        <v>77</v>
      </c>
      <c r="C21" s="4"/>
      <c r="D21" s="4">
        <v>4</v>
      </c>
      <c r="E21" s="4"/>
      <c r="F21" s="5" t="s">
        <v>46</v>
      </c>
      <c r="G21" s="6">
        <v>6960</v>
      </c>
      <c r="H21" s="6">
        <v>6960</v>
      </c>
      <c r="I21" s="6"/>
      <c r="J21" s="6"/>
      <c r="K21" s="6"/>
      <c r="L21" s="6"/>
      <c r="M21" s="6"/>
      <c r="N21" s="6"/>
      <c r="O21" s="6"/>
      <c r="P21" s="6"/>
      <c r="Q21" s="18"/>
      <c r="R21" s="6"/>
      <c r="S21" s="29"/>
      <c r="T21" s="4" t="s">
        <v>78</v>
      </c>
      <c r="U21" s="32" t="s">
        <v>79</v>
      </c>
      <c r="W21" s="31"/>
    </row>
    <row r="22" spans="1:23" s="30" customFormat="1" ht="39" customHeight="1">
      <c r="A22" s="4"/>
      <c r="B22" s="4" t="s">
        <v>80</v>
      </c>
      <c r="C22" s="4"/>
      <c r="D22" s="4">
        <v>2</v>
      </c>
      <c r="E22" s="4"/>
      <c r="F22" s="5" t="s">
        <v>46</v>
      </c>
      <c r="G22" s="6">
        <v>4000</v>
      </c>
      <c r="H22" s="6"/>
      <c r="I22" s="6"/>
      <c r="J22" s="6"/>
      <c r="K22" s="6"/>
      <c r="L22" s="6"/>
      <c r="M22" s="6"/>
      <c r="N22" s="6"/>
      <c r="O22" s="6"/>
      <c r="P22" s="6"/>
      <c r="Q22" s="18"/>
      <c r="R22" s="6"/>
      <c r="S22" s="29"/>
      <c r="T22" s="4"/>
      <c r="U22" s="32" t="s">
        <v>79</v>
      </c>
      <c r="W22" s="31"/>
    </row>
    <row r="23" spans="1:23" s="30" customFormat="1" ht="39" customHeight="1">
      <c r="A23" s="4"/>
      <c r="B23" s="4" t="s">
        <v>81</v>
      </c>
      <c r="C23" s="4" t="s">
        <v>82</v>
      </c>
      <c r="D23" s="4"/>
      <c r="E23" s="4"/>
      <c r="F23" s="5" t="s">
        <v>46</v>
      </c>
      <c r="G23" s="6">
        <v>980</v>
      </c>
      <c r="H23" s="6"/>
      <c r="I23" s="6"/>
      <c r="J23" s="6"/>
      <c r="K23" s="6"/>
      <c r="L23" s="6"/>
      <c r="M23" s="6"/>
      <c r="N23" s="6"/>
      <c r="O23" s="6"/>
      <c r="P23" s="6"/>
      <c r="Q23" s="18"/>
      <c r="R23" s="6"/>
      <c r="S23" s="29"/>
      <c r="T23" s="4"/>
      <c r="U23" s="32" t="s">
        <v>83</v>
      </c>
      <c r="W23" s="31"/>
    </row>
    <row r="24" spans="1:23" s="30" customFormat="1" ht="39" customHeight="1">
      <c r="A24" s="4"/>
      <c r="B24" s="4" t="s">
        <v>84</v>
      </c>
      <c r="C24" s="4"/>
      <c r="D24" s="4"/>
      <c r="E24" s="4"/>
      <c r="F24" s="5" t="s">
        <v>46</v>
      </c>
      <c r="G24" s="6">
        <v>968</v>
      </c>
      <c r="H24" s="6"/>
      <c r="I24" s="6"/>
      <c r="J24" s="6"/>
      <c r="K24" s="6"/>
      <c r="L24" s="6"/>
      <c r="M24" s="6"/>
      <c r="N24" s="6"/>
      <c r="O24" s="6"/>
      <c r="P24" s="6"/>
      <c r="Q24" s="18"/>
      <c r="R24" s="6"/>
      <c r="S24" s="29"/>
      <c r="T24" s="4"/>
      <c r="U24" s="32" t="s">
        <v>85</v>
      </c>
      <c r="W24" s="31"/>
    </row>
    <row r="25" spans="1:23" s="30" customFormat="1" ht="39" customHeight="1">
      <c r="A25" s="4">
        <v>14</v>
      </c>
      <c r="B25" s="4" t="s">
        <v>86</v>
      </c>
      <c r="C25" s="4"/>
      <c r="D25" s="4">
        <v>1</v>
      </c>
      <c r="E25" s="4"/>
      <c r="F25" s="8"/>
      <c r="G25" s="6">
        <v>518</v>
      </c>
      <c r="H25" s="6">
        <v>0</v>
      </c>
      <c r="I25" s="6"/>
      <c r="J25" s="6"/>
      <c r="K25" s="6"/>
      <c r="L25" s="6"/>
      <c r="M25" s="6"/>
      <c r="N25" s="6"/>
      <c r="O25" s="6"/>
      <c r="P25" s="5"/>
      <c r="Q25" s="29">
        <v>1</v>
      </c>
      <c r="R25" s="5"/>
      <c r="S25" s="29">
        <v>1</v>
      </c>
      <c r="T25" s="4"/>
      <c r="U25" s="32" t="s">
        <v>87</v>
      </c>
      <c r="W25" s="31">
        <v>518</v>
      </c>
    </row>
    <row r="26" spans="1:23" s="30" customFormat="1" ht="39" customHeight="1">
      <c r="A26" s="4">
        <v>15</v>
      </c>
      <c r="B26" s="4" t="s">
        <v>88</v>
      </c>
      <c r="C26" s="4"/>
      <c r="D26" s="4">
        <v>20</v>
      </c>
      <c r="E26" s="4" t="s">
        <v>36</v>
      </c>
      <c r="F26" s="5" t="s">
        <v>89</v>
      </c>
      <c r="G26" s="6">
        <v>3160</v>
      </c>
      <c r="H26" s="6">
        <v>0</v>
      </c>
      <c r="I26" s="6"/>
      <c r="J26" s="6"/>
      <c r="K26" s="6"/>
      <c r="L26" s="6"/>
      <c r="M26" s="6"/>
      <c r="N26" s="6"/>
      <c r="O26" s="6"/>
      <c r="P26" s="6"/>
      <c r="Q26" s="29">
        <v>1</v>
      </c>
      <c r="R26" s="6"/>
      <c r="S26" s="29">
        <v>1</v>
      </c>
      <c r="T26" s="4" t="s">
        <v>32</v>
      </c>
      <c r="U26" s="32" t="s">
        <v>90</v>
      </c>
      <c r="W26" s="21">
        <v>3160</v>
      </c>
    </row>
    <row r="27" spans="1:23" s="30" customFormat="1" ht="39" customHeight="1">
      <c r="A27" s="4">
        <v>16</v>
      </c>
      <c r="B27" s="4" t="s">
        <v>91</v>
      </c>
      <c r="C27" s="4" t="s">
        <v>92</v>
      </c>
      <c r="D27" s="4">
        <v>1</v>
      </c>
      <c r="E27" s="4" t="s">
        <v>36</v>
      </c>
      <c r="F27" s="5" t="s">
        <v>93</v>
      </c>
      <c r="G27" s="6">
        <v>1100</v>
      </c>
      <c r="H27" s="6">
        <v>0</v>
      </c>
      <c r="I27" s="6"/>
      <c r="J27" s="6"/>
      <c r="K27" s="6"/>
      <c r="L27" s="6"/>
      <c r="M27" s="6"/>
      <c r="N27" s="6"/>
      <c r="O27" s="6"/>
      <c r="P27" s="6"/>
      <c r="Q27" s="29">
        <v>1</v>
      </c>
      <c r="R27" s="6"/>
      <c r="S27" s="29">
        <v>1</v>
      </c>
      <c r="T27" s="4" t="s">
        <v>94</v>
      </c>
      <c r="U27" s="32" t="s">
        <v>95</v>
      </c>
      <c r="W27" s="21">
        <v>1100</v>
      </c>
    </row>
    <row r="28" spans="1:23" s="30" customFormat="1" ht="39" customHeight="1">
      <c r="A28" s="4">
        <v>17</v>
      </c>
      <c r="B28" s="4" t="s">
        <v>96</v>
      </c>
      <c r="C28" s="4"/>
      <c r="D28" s="4">
        <v>2</v>
      </c>
      <c r="E28" s="4" t="s">
        <v>36</v>
      </c>
      <c r="F28" s="8" t="s">
        <v>93</v>
      </c>
      <c r="G28" s="6">
        <v>77000</v>
      </c>
      <c r="H28" s="6">
        <v>57493.32</v>
      </c>
      <c r="I28" s="6"/>
      <c r="J28" s="6"/>
      <c r="K28" s="6"/>
      <c r="L28" s="6"/>
      <c r="M28" s="6"/>
      <c r="N28" s="6"/>
      <c r="O28" s="6"/>
      <c r="P28" s="6">
        <v>3850</v>
      </c>
      <c r="Q28" s="29">
        <v>60</v>
      </c>
      <c r="R28" s="6">
        <v>1219.1666</v>
      </c>
      <c r="S28" s="29">
        <v>16</v>
      </c>
      <c r="T28" s="4"/>
      <c r="U28" s="32"/>
      <c r="W28" s="22"/>
    </row>
    <row r="29" spans="1:23" s="30" customFormat="1" ht="39" customHeight="1">
      <c r="A29" s="4"/>
      <c r="B29" s="4" t="s">
        <v>97</v>
      </c>
      <c r="C29" s="4" t="s">
        <v>98</v>
      </c>
      <c r="D29" s="4">
        <v>1</v>
      </c>
      <c r="E29" s="4" t="s">
        <v>64</v>
      </c>
      <c r="F29" s="8" t="s">
        <v>89</v>
      </c>
      <c r="G29" s="6">
        <v>38500</v>
      </c>
      <c r="H29" s="6">
        <v>28746.66</v>
      </c>
      <c r="I29" s="6"/>
      <c r="J29" s="6"/>
      <c r="K29" s="6"/>
      <c r="L29" s="6"/>
      <c r="M29" s="6"/>
      <c r="N29" s="6"/>
      <c r="O29" s="6"/>
      <c r="P29" s="6">
        <v>1925</v>
      </c>
      <c r="Q29" s="18">
        <v>60</v>
      </c>
      <c r="R29" s="23">
        <v>609.58330000000001</v>
      </c>
      <c r="S29" s="29">
        <v>16</v>
      </c>
      <c r="T29" s="4" t="s">
        <v>99</v>
      </c>
      <c r="U29" s="32" t="s">
        <v>100</v>
      </c>
    </row>
    <row r="30" spans="1:23" s="30" customFormat="1" ht="39" customHeight="1">
      <c r="A30" s="4"/>
      <c r="B30" s="4" t="s">
        <v>101</v>
      </c>
      <c r="C30" s="7" t="s">
        <v>102</v>
      </c>
      <c r="D30" s="4">
        <v>1</v>
      </c>
      <c r="E30" s="4" t="s">
        <v>64</v>
      </c>
      <c r="F30" s="5" t="s">
        <v>89</v>
      </c>
      <c r="G30" s="6">
        <v>38500</v>
      </c>
      <c r="H30" s="6">
        <v>28746.66</v>
      </c>
      <c r="I30" s="6"/>
      <c r="J30" s="6"/>
      <c r="K30" s="6"/>
      <c r="L30" s="6"/>
      <c r="M30" s="6"/>
      <c r="N30" s="6"/>
      <c r="O30" s="6"/>
      <c r="P30" s="6">
        <v>1925</v>
      </c>
      <c r="Q30" s="18">
        <v>60</v>
      </c>
      <c r="R30" s="23">
        <v>609.58339999999998</v>
      </c>
      <c r="S30" s="29">
        <v>16</v>
      </c>
      <c r="T30" s="4" t="s">
        <v>99</v>
      </c>
      <c r="U30" s="32" t="s">
        <v>100</v>
      </c>
    </row>
    <row r="31" spans="1:23" s="30" customFormat="1" ht="39" customHeight="1">
      <c r="A31" s="4">
        <v>18</v>
      </c>
      <c r="B31" s="4" t="s">
        <v>103</v>
      </c>
      <c r="C31" s="7"/>
      <c r="D31" s="4"/>
      <c r="E31" s="4"/>
      <c r="F31" s="5"/>
      <c r="G31" s="6">
        <f>SUM(G32:G35)</f>
        <v>32805</v>
      </c>
      <c r="H31" s="6">
        <v>32805</v>
      </c>
      <c r="I31" s="6"/>
      <c r="J31" s="6"/>
      <c r="K31" s="6"/>
      <c r="L31" s="6"/>
      <c r="M31" s="6"/>
      <c r="N31" s="6"/>
      <c r="O31" s="6"/>
      <c r="P31" s="6"/>
      <c r="Q31" s="18"/>
      <c r="R31" s="6"/>
      <c r="S31" s="29"/>
      <c r="T31" s="21"/>
      <c r="U31" s="33" t="s">
        <v>104</v>
      </c>
    </row>
    <row r="32" spans="1:23" s="30" customFormat="1" ht="39" customHeight="1">
      <c r="A32" s="4"/>
      <c r="B32" s="4" t="s">
        <v>105</v>
      </c>
      <c r="C32" s="4" t="s">
        <v>106</v>
      </c>
      <c r="D32" s="4">
        <v>8</v>
      </c>
      <c r="E32" s="4" t="s">
        <v>107</v>
      </c>
      <c r="F32" s="11" t="s">
        <v>108</v>
      </c>
      <c r="G32" s="6">
        <v>9600</v>
      </c>
      <c r="H32" s="6">
        <v>9600</v>
      </c>
      <c r="I32" s="6"/>
      <c r="J32" s="6"/>
      <c r="K32" s="6"/>
      <c r="L32" s="6"/>
      <c r="M32" s="6"/>
      <c r="N32" s="6"/>
      <c r="O32" s="6"/>
      <c r="P32" s="6"/>
      <c r="Q32" s="18"/>
      <c r="R32" s="6"/>
      <c r="S32" s="29"/>
      <c r="T32" s="4"/>
      <c r="U32" s="32" t="s">
        <v>109</v>
      </c>
    </row>
    <row r="33" spans="1:23" s="30" customFormat="1" ht="39" customHeight="1">
      <c r="A33" s="4"/>
      <c r="B33" s="4" t="s">
        <v>110</v>
      </c>
      <c r="C33" s="4" t="s">
        <v>111</v>
      </c>
      <c r="D33" s="4">
        <v>3</v>
      </c>
      <c r="E33" s="4" t="s">
        <v>69</v>
      </c>
      <c r="F33" s="11" t="s">
        <v>108</v>
      </c>
      <c r="G33" s="6">
        <v>255</v>
      </c>
      <c r="H33" s="6">
        <v>255</v>
      </c>
      <c r="I33" s="6"/>
      <c r="J33" s="6"/>
      <c r="K33" s="6"/>
      <c r="L33" s="6"/>
      <c r="M33" s="6"/>
      <c r="N33" s="6"/>
      <c r="O33" s="6"/>
      <c r="P33" s="6"/>
      <c r="Q33" s="18"/>
      <c r="R33" s="6"/>
      <c r="S33" s="29"/>
      <c r="T33" s="35"/>
      <c r="U33" s="32" t="s">
        <v>109</v>
      </c>
    </row>
    <row r="34" spans="1:23" s="30" customFormat="1" ht="39" customHeight="1">
      <c r="A34" s="4"/>
      <c r="B34" s="4" t="s">
        <v>112</v>
      </c>
      <c r="C34" s="4" t="s">
        <v>113</v>
      </c>
      <c r="D34" s="4">
        <v>1</v>
      </c>
      <c r="E34" s="4"/>
      <c r="F34" s="11" t="s">
        <v>108</v>
      </c>
      <c r="G34" s="6">
        <v>16850</v>
      </c>
      <c r="H34" s="6">
        <v>16850</v>
      </c>
      <c r="I34" s="6"/>
      <c r="J34" s="6"/>
      <c r="K34" s="6"/>
      <c r="L34" s="6"/>
      <c r="M34" s="6"/>
      <c r="N34" s="6"/>
      <c r="O34" s="6"/>
      <c r="P34" s="6"/>
      <c r="Q34" s="18"/>
      <c r="R34" s="6"/>
      <c r="S34" s="29"/>
      <c r="T34" s="35"/>
      <c r="U34" s="32" t="s">
        <v>114</v>
      </c>
    </row>
    <row r="35" spans="1:23" s="30" customFormat="1" ht="39" customHeight="1">
      <c r="A35" s="4"/>
      <c r="B35" s="4" t="s">
        <v>115</v>
      </c>
      <c r="C35" s="4" t="s">
        <v>116</v>
      </c>
      <c r="D35" s="4">
        <v>1</v>
      </c>
      <c r="E35" s="4"/>
      <c r="F35" s="11" t="s">
        <v>108</v>
      </c>
      <c r="G35" s="6">
        <v>6100</v>
      </c>
      <c r="H35" s="6">
        <v>6100</v>
      </c>
      <c r="I35" s="6"/>
      <c r="J35" s="6"/>
      <c r="K35" s="6"/>
      <c r="L35" s="6"/>
      <c r="M35" s="6"/>
      <c r="N35" s="6"/>
      <c r="O35" s="6"/>
      <c r="P35" s="6"/>
      <c r="Q35" s="18"/>
      <c r="R35" s="6"/>
      <c r="S35" s="29"/>
      <c r="T35" s="35"/>
      <c r="U35" s="32" t="s">
        <v>114</v>
      </c>
    </row>
    <row r="36" spans="1:23" s="30" customFormat="1" ht="39" customHeight="1">
      <c r="A36" s="4">
        <v>19</v>
      </c>
      <c r="B36" s="4" t="s">
        <v>117</v>
      </c>
      <c r="C36" s="4"/>
      <c r="D36" s="4"/>
      <c r="E36" s="4"/>
      <c r="F36" s="11"/>
      <c r="G36" s="6">
        <v>769200</v>
      </c>
      <c r="H36" s="6">
        <v>769200</v>
      </c>
      <c r="I36" s="6"/>
      <c r="J36" s="6"/>
      <c r="K36" s="6"/>
      <c r="L36" s="6"/>
      <c r="M36" s="6"/>
      <c r="N36" s="6"/>
      <c r="O36" s="6"/>
      <c r="P36" s="6"/>
      <c r="Q36" s="18"/>
      <c r="R36" s="6"/>
      <c r="S36" s="29"/>
      <c r="T36" s="35"/>
      <c r="U36" s="33" t="s">
        <v>104</v>
      </c>
    </row>
    <row r="37" spans="1:23" s="30" customFormat="1" ht="39" customHeight="1">
      <c r="A37" s="4"/>
      <c r="B37" s="13" t="s">
        <v>118</v>
      </c>
      <c r="C37" s="7" t="s">
        <v>119</v>
      </c>
      <c r="D37" s="7">
        <v>2</v>
      </c>
      <c r="E37" s="7" t="s">
        <v>36</v>
      </c>
      <c r="F37" s="32"/>
      <c r="G37" s="12">
        <v>440000</v>
      </c>
      <c r="H37" s="6">
        <v>440000</v>
      </c>
      <c r="I37" s="6"/>
      <c r="J37" s="6"/>
      <c r="K37" s="6"/>
      <c r="L37" s="6"/>
      <c r="M37" s="6"/>
      <c r="N37" s="6"/>
      <c r="O37" s="6"/>
      <c r="P37" s="12"/>
      <c r="Q37" s="24"/>
      <c r="R37" s="12"/>
      <c r="S37" s="29"/>
      <c r="T37" s="36" t="s">
        <v>120</v>
      </c>
      <c r="U37" s="32" t="s">
        <v>121</v>
      </c>
    </row>
    <row r="38" spans="1:23" ht="39" customHeight="1">
      <c r="A38" s="4"/>
      <c r="B38" s="13" t="s">
        <v>122</v>
      </c>
      <c r="C38" s="4" t="s">
        <v>123</v>
      </c>
      <c r="D38" s="4">
        <v>4</v>
      </c>
      <c r="E38" s="7" t="s">
        <v>36</v>
      </c>
      <c r="F38" s="11" t="s">
        <v>124</v>
      </c>
      <c r="G38" s="6">
        <v>132000</v>
      </c>
      <c r="H38" s="6">
        <v>132000</v>
      </c>
      <c r="I38" s="6"/>
      <c r="J38" s="6"/>
      <c r="K38" s="6"/>
      <c r="L38" s="6"/>
      <c r="M38" s="6"/>
      <c r="N38" s="6"/>
      <c r="O38" s="6"/>
      <c r="P38" s="6"/>
      <c r="Q38" s="18"/>
      <c r="R38" s="6"/>
      <c r="S38" s="29"/>
      <c r="T38" s="36" t="s">
        <v>120</v>
      </c>
      <c r="U38" s="32" t="s">
        <v>121</v>
      </c>
    </row>
    <row r="39" spans="1:23" ht="39" customHeight="1">
      <c r="A39" s="4"/>
      <c r="B39" s="13" t="s">
        <v>125</v>
      </c>
      <c r="C39" s="4" t="s">
        <v>126</v>
      </c>
      <c r="D39" s="4">
        <v>4</v>
      </c>
      <c r="E39" s="7" t="s">
        <v>36</v>
      </c>
      <c r="F39" s="11" t="s">
        <v>124</v>
      </c>
      <c r="G39" s="6">
        <v>75200</v>
      </c>
      <c r="H39" s="6">
        <v>75200</v>
      </c>
      <c r="I39" s="6"/>
      <c r="J39" s="6"/>
      <c r="K39" s="6"/>
      <c r="L39" s="6"/>
      <c r="M39" s="6"/>
      <c r="N39" s="6"/>
      <c r="O39" s="6"/>
      <c r="P39" s="6"/>
      <c r="Q39" s="18"/>
      <c r="R39" s="6"/>
      <c r="S39" s="29"/>
      <c r="T39" s="36" t="s">
        <v>120</v>
      </c>
      <c r="U39" s="32" t="s">
        <v>121</v>
      </c>
    </row>
    <row r="40" spans="1:23" ht="39" customHeight="1">
      <c r="A40" s="4"/>
      <c r="B40" s="13" t="s">
        <v>127</v>
      </c>
      <c r="C40" s="4" t="s">
        <v>128</v>
      </c>
      <c r="D40" s="4">
        <v>260</v>
      </c>
      <c r="E40" s="4" t="s">
        <v>69</v>
      </c>
      <c r="F40" s="11" t="s">
        <v>124</v>
      </c>
      <c r="G40" s="6">
        <v>54000</v>
      </c>
      <c r="H40" s="6">
        <v>54000</v>
      </c>
      <c r="I40" s="6"/>
      <c r="J40" s="6"/>
      <c r="K40" s="6"/>
      <c r="L40" s="6"/>
      <c r="M40" s="6"/>
      <c r="N40" s="6"/>
      <c r="O40" s="6"/>
      <c r="P40" s="6"/>
      <c r="Q40" s="18"/>
      <c r="R40" s="6"/>
      <c r="S40" s="29"/>
      <c r="T40" s="36" t="s">
        <v>120</v>
      </c>
      <c r="U40" s="32" t="s">
        <v>121</v>
      </c>
    </row>
    <row r="41" spans="1:23" ht="39" customHeight="1">
      <c r="A41" s="37"/>
      <c r="B41" s="13" t="s">
        <v>129</v>
      </c>
      <c r="C41" s="4" t="s">
        <v>130</v>
      </c>
      <c r="D41" s="4">
        <v>38</v>
      </c>
      <c r="E41" s="7" t="s">
        <v>36</v>
      </c>
      <c r="F41" s="11" t="s">
        <v>124</v>
      </c>
      <c r="G41" s="6">
        <v>45000</v>
      </c>
      <c r="H41" s="6">
        <v>45000</v>
      </c>
      <c r="I41" s="6"/>
      <c r="J41" s="6"/>
      <c r="K41" s="6"/>
      <c r="L41" s="6"/>
      <c r="M41" s="6"/>
      <c r="N41" s="6"/>
      <c r="O41" s="6"/>
      <c r="P41" s="6"/>
      <c r="Q41" s="18"/>
      <c r="R41" s="6"/>
      <c r="S41" s="29"/>
      <c r="T41" s="36" t="s">
        <v>120</v>
      </c>
      <c r="U41" s="32" t="s">
        <v>121</v>
      </c>
    </row>
    <row r="42" spans="1:23" ht="39" customHeight="1">
      <c r="A42" s="37"/>
      <c r="B42" s="13" t="s">
        <v>131</v>
      </c>
      <c r="C42" s="4" t="s">
        <v>132</v>
      </c>
      <c r="D42" s="4">
        <v>40</v>
      </c>
      <c r="E42" s="4" t="s">
        <v>69</v>
      </c>
      <c r="F42" s="11" t="s">
        <v>124</v>
      </c>
      <c r="G42" s="6">
        <v>17000</v>
      </c>
      <c r="H42" s="6">
        <v>17000</v>
      </c>
      <c r="I42" s="6"/>
      <c r="J42" s="6"/>
      <c r="K42" s="6"/>
      <c r="L42" s="6"/>
      <c r="M42" s="6"/>
      <c r="N42" s="6"/>
      <c r="O42" s="6"/>
      <c r="P42" s="6"/>
      <c r="Q42" s="18"/>
      <c r="R42" s="6"/>
      <c r="S42" s="29"/>
      <c r="T42" s="36" t="s">
        <v>120</v>
      </c>
      <c r="U42" s="32" t="s">
        <v>121</v>
      </c>
    </row>
    <row r="43" spans="1:23" ht="39" customHeight="1">
      <c r="A43" s="37"/>
      <c r="B43" s="13" t="s">
        <v>133</v>
      </c>
      <c r="C43" s="4" t="s">
        <v>134</v>
      </c>
      <c r="D43" s="4">
        <v>2</v>
      </c>
      <c r="E43" s="4" t="s">
        <v>69</v>
      </c>
      <c r="F43" s="11" t="s">
        <v>124</v>
      </c>
      <c r="G43" s="6">
        <v>6000</v>
      </c>
      <c r="H43" s="6">
        <v>6000</v>
      </c>
      <c r="I43" s="6"/>
      <c r="J43" s="6"/>
      <c r="K43" s="6"/>
      <c r="L43" s="6"/>
      <c r="M43" s="6"/>
      <c r="N43" s="6"/>
      <c r="O43" s="6"/>
      <c r="P43" s="6"/>
      <c r="Q43" s="18"/>
      <c r="R43" s="6"/>
      <c r="S43" s="29"/>
      <c r="T43" s="36" t="s">
        <v>120</v>
      </c>
      <c r="U43" s="32" t="s">
        <v>121</v>
      </c>
    </row>
    <row r="44" spans="1:23" ht="39" customHeight="1">
      <c r="A44" s="38">
        <v>21</v>
      </c>
      <c r="B44" s="13" t="s">
        <v>135</v>
      </c>
      <c r="C44" s="4"/>
      <c r="D44" s="4">
        <v>2</v>
      </c>
      <c r="E44" s="4" t="s">
        <v>136</v>
      </c>
      <c r="F44" s="5" t="s">
        <v>137</v>
      </c>
      <c r="G44" s="6">
        <v>1500</v>
      </c>
      <c r="H44" s="6">
        <v>0</v>
      </c>
      <c r="I44" s="6"/>
      <c r="J44" s="6"/>
      <c r="K44" s="6"/>
      <c r="L44" s="6"/>
      <c r="M44" s="6"/>
      <c r="N44" s="6"/>
      <c r="O44" s="6"/>
      <c r="P44" s="6"/>
      <c r="Q44" s="18"/>
      <c r="R44" s="6"/>
      <c r="S44" s="29">
        <v>1</v>
      </c>
      <c r="T44" s="36" t="s">
        <v>138</v>
      </c>
      <c r="U44" s="39" t="s">
        <v>139</v>
      </c>
      <c r="W44" s="21">
        <v>1500</v>
      </c>
    </row>
    <row r="45" spans="1:23" ht="39" customHeight="1">
      <c r="A45" s="38">
        <v>22</v>
      </c>
      <c r="B45" s="13" t="s">
        <v>140</v>
      </c>
      <c r="C45" s="4"/>
      <c r="D45" s="4">
        <v>2</v>
      </c>
      <c r="E45" s="4" t="s">
        <v>141</v>
      </c>
      <c r="F45" s="5" t="s">
        <v>137</v>
      </c>
      <c r="G45" s="6">
        <v>850</v>
      </c>
      <c r="H45" s="6">
        <v>0</v>
      </c>
      <c r="I45" s="6"/>
      <c r="J45" s="6"/>
      <c r="K45" s="6"/>
      <c r="L45" s="6"/>
      <c r="M45" s="6"/>
      <c r="N45" s="6"/>
      <c r="O45" s="6"/>
      <c r="P45" s="6"/>
      <c r="Q45" s="18"/>
      <c r="R45" s="6"/>
      <c r="S45" s="29">
        <v>1</v>
      </c>
      <c r="T45" s="36" t="s">
        <v>138</v>
      </c>
      <c r="U45" s="39" t="s">
        <v>139</v>
      </c>
      <c r="W45" s="21">
        <v>850</v>
      </c>
    </row>
    <row r="46" spans="1:23" ht="39" customHeight="1">
      <c r="A46" s="38">
        <v>23</v>
      </c>
      <c r="B46" s="13" t="s">
        <v>142</v>
      </c>
      <c r="C46" s="4"/>
      <c r="D46" s="4">
        <v>1</v>
      </c>
      <c r="E46" s="4" t="s">
        <v>143</v>
      </c>
      <c r="F46" s="5" t="s">
        <v>137</v>
      </c>
      <c r="G46" s="6">
        <v>1500</v>
      </c>
      <c r="H46" s="6">
        <v>0</v>
      </c>
      <c r="I46" s="6"/>
      <c r="J46" s="6"/>
      <c r="K46" s="6"/>
      <c r="L46" s="6"/>
      <c r="M46" s="6"/>
      <c r="N46" s="6"/>
      <c r="O46" s="6"/>
      <c r="P46" s="6"/>
      <c r="Q46" s="18"/>
      <c r="R46" s="6"/>
      <c r="S46" s="29">
        <v>1</v>
      </c>
      <c r="T46" s="36" t="s">
        <v>138</v>
      </c>
      <c r="U46" s="39" t="s">
        <v>139</v>
      </c>
      <c r="W46" s="21">
        <v>1500</v>
      </c>
    </row>
    <row r="47" spans="1:23" ht="39" customHeight="1">
      <c r="A47" s="38">
        <v>24</v>
      </c>
      <c r="B47" s="13" t="s">
        <v>144</v>
      </c>
      <c r="C47" s="7"/>
      <c r="D47" s="7">
        <v>1</v>
      </c>
      <c r="E47" s="7" t="s">
        <v>136</v>
      </c>
      <c r="F47" s="5" t="s">
        <v>137</v>
      </c>
      <c r="G47" s="12">
        <v>265</v>
      </c>
      <c r="H47" s="6">
        <v>0</v>
      </c>
      <c r="I47" s="6"/>
      <c r="J47" s="6"/>
      <c r="K47" s="6"/>
      <c r="L47" s="6"/>
      <c r="M47" s="6"/>
      <c r="N47" s="6"/>
      <c r="O47" s="6"/>
      <c r="P47" s="12"/>
      <c r="Q47" s="24"/>
      <c r="R47" s="12"/>
      <c r="S47" s="29">
        <v>1</v>
      </c>
      <c r="T47" s="36" t="s">
        <v>145</v>
      </c>
      <c r="U47" s="39" t="s">
        <v>146</v>
      </c>
      <c r="W47" s="25">
        <v>265</v>
      </c>
    </row>
    <row r="48" spans="1:23" ht="39" customHeight="1">
      <c r="A48" s="38">
        <v>25</v>
      </c>
      <c r="B48" s="13" t="s">
        <v>147</v>
      </c>
      <c r="C48" s="7"/>
      <c r="D48" s="7">
        <v>1</v>
      </c>
      <c r="E48" s="7" t="s">
        <v>23</v>
      </c>
      <c r="F48" s="5" t="s">
        <v>137</v>
      </c>
      <c r="G48" s="12">
        <v>1313</v>
      </c>
      <c r="H48" s="6">
        <v>0</v>
      </c>
      <c r="I48" s="6"/>
      <c r="J48" s="6"/>
      <c r="K48" s="6"/>
      <c r="L48" s="6"/>
      <c r="M48" s="6"/>
      <c r="N48" s="6"/>
      <c r="O48" s="6"/>
      <c r="P48" s="12"/>
      <c r="Q48" s="24"/>
      <c r="R48" s="12"/>
      <c r="S48" s="29">
        <v>1</v>
      </c>
      <c r="T48" s="36" t="s">
        <v>148</v>
      </c>
      <c r="U48" s="39" t="s">
        <v>149</v>
      </c>
      <c r="W48" s="25">
        <v>1313</v>
      </c>
    </row>
    <row r="49" spans="1:21" ht="39" customHeight="1">
      <c r="A49" s="38">
        <v>26</v>
      </c>
      <c r="B49" s="13" t="s">
        <v>150</v>
      </c>
      <c r="C49" s="7" t="s">
        <v>151</v>
      </c>
      <c r="D49" s="7">
        <v>1</v>
      </c>
      <c r="E49" s="7" t="s">
        <v>152</v>
      </c>
      <c r="F49" s="11" t="s">
        <v>153</v>
      </c>
      <c r="G49" s="12">
        <v>9122.8799999999992</v>
      </c>
      <c r="H49" s="6">
        <v>7967.32</v>
      </c>
      <c r="I49" s="6"/>
      <c r="J49" s="6"/>
      <c r="K49" s="6"/>
      <c r="L49" s="6"/>
      <c r="M49" s="6"/>
      <c r="N49" s="6"/>
      <c r="O49" s="6"/>
      <c r="P49" s="12">
        <v>456.14</v>
      </c>
      <c r="Q49" s="24">
        <v>60</v>
      </c>
      <c r="R49" s="12">
        <v>144.44999999999999</v>
      </c>
      <c r="S49" s="29">
        <v>8</v>
      </c>
      <c r="T49" s="36" t="s">
        <v>154</v>
      </c>
      <c r="U49" s="39" t="s">
        <v>155</v>
      </c>
    </row>
  </sheetData>
  <mergeCells count="17">
    <mergeCell ref="A1:O1"/>
    <mergeCell ref="G2:H2"/>
    <mergeCell ref="I2:K2"/>
    <mergeCell ref="L2:N2"/>
    <mergeCell ref="A2:A3"/>
    <mergeCell ref="B2:B3"/>
    <mergeCell ref="C2:C3"/>
    <mergeCell ref="D2:D3"/>
    <mergeCell ref="E2:E3"/>
    <mergeCell ref="F2:F3"/>
    <mergeCell ref="O2:O3"/>
    <mergeCell ref="W2:W3"/>
    <mergeCell ref="P2:P3"/>
    <mergeCell ref="Q2:Q3"/>
    <mergeCell ref="S2:S3"/>
    <mergeCell ref="T2:T3"/>
    <mergeCell ref="U2:U3"/>
  </mergeCells>
  <phoneticPr fontId="17" type="noConversion"/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2024-01-11T00:42:00Z</dcterms:created>
  <dcterms:modified xsi:type="dcterms:W3CDTF">2024-01-11T01:03:29Z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78661CA5747D4AB38C0AD4FD7568C7F3_11</vt:lpwstr>
  </property>
  <property fmtid="{D5CDD505-2E9C-101B-9397-08002B2CF9AE}" pid="3" name="KSOProductBuildVer">
    <vt:lpwstr>2052-12.1.0.16120</vt:lpwstr>
  </property>
</Properties>
</file>